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activeTab="0"/>
  </bookViews>
  <sheets>
    <sheet name="GER_D" sheetId="1" r:id="rId1"/>
    <sheet name="GuV_D (2)" sheetId="2" state="hidden" r:id="rId2"/>
    <sheet name="GuV_E (2)" sheetId="3" state="hidden" r:id="rId3"/>
    <sheet name="GuV 0708 alt" sheetId="4" state="hidden" r:id="rId4"/>
    <sheet name="GuV_VJ" sheetId="5" state="hidden" r:id="rId5"/>
    <sheet name="GuV_GJ" sheetId="6" state="hidden" r:id="rId6"/>
    <sheet name="IS-Deutsch_Euro" sheetId="7" state="hidden" r:id="rId7"/>
    <sheet name="GJ 00_01" sheetId="8" state="hidden" r:id="rId8"/>
    <sheet name="GJ 01_02" sheetId="9" state="hidden" r:id="rId9"/>
    <sheet name="IS-Engl_Euro " sheetId="10" state="hidden" r:id="rId10"/>
  </sheets>
  <definedNames>
    <definedName name="_xlnm.Print_Area" localSheetId="0">'GER_D'!$A$1:$W$61</definedName>
    <definedName name="_xlnm.Print_Area" localSheetId="1">'GuV_D (2)'!$A$1:$AG$58</definedName>
    <definedName name="_xlnm.Print_Area" localSheetId="2">'GuV_E (2)'!$A$1:$AH$54</definedName>
  </definedNames>
  <calcPr fullCalcOnLoad="1"/>
</workbook>
</file>

<file path=xl/sharedStrings.xml><?xml version="1.0" encoding="utf-8"?>
<sst xmlns="http://schemas.openxmlformats.org/spreadsheetml/2006/main" count="548" uniqueCount="212">
  <si>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</si>
  <si>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</si>
  <si>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</si>
  <si>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</si>
  <si>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</si>
  <si>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</si>
  <si>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</si>
  <si>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</si>
  <si>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</si>
  <si>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</si>
  <si>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</si>
  <si>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</si>
  <si>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</si>
  <si>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</si>
  <si>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</si>
  <si>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</si>
  <si>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</si>
  <si>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</si>
  <si>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</si>
  <si>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</si>
  <si>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</si>
  <si>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</si>
  <si>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</si>
  <si>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</si>
  <si>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</si>
  <si>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</si>
  <si>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</si>
  <si>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</si>
  <si>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</si>
  <si>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</si>
  <si>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</si>
  <si>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</si>
  <si>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</si>
  <si>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</si>
  <si>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</si>
  <si>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</si>
  <si>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</si>
  <si>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</si>
  <si>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</si>
  <si>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</si>
  <si>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</si>
  <si>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</si>
  <si>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</si>
  <si>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</si>
  <si>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</si>
  <si>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</si>
  <si>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</si>
  <si>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</si>
  <si>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</si>
  <si>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</si>
  <si>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</si>
  <si>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</si>
  <si>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</si>
  <si>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</si>
  <si>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</si>
  <si>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</si>
  <si>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</si>
  <si>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</si>
  <si>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</si>
  <si>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</si>
  <si>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</si>
  <si>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</si>
  <si>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</si>
  <si>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</si>
  <si>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</si>
  <si>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</si>
  <si>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</si>
  <si>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</si>
  <si>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</si>
  <si>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</si>
  <si>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</si>
  <si>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</si>
  <si>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</si>
  <si>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</si>
  <si>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</si>
  <si>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</si>
  <si>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</si>
  <si>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</si>
  <si>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</si>
  <si>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</si>
  <si>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</si>
  <si>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</si>
  <si>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</si>
  <si>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</si>
  <si>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</si>
  <si>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</si>
  <si>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</si>
  <si>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</si>
  <si>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</si>
  <si>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</si>
  <si>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</si>
  <si>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</si>
  <si>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</si>
  <si>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</si>
  <si>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</si>
  <si>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</si>
  <si>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</si>
  <si>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</si>
  <si>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</si>
  <si>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</si>
  <si>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</si>
  <si>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</si>
  <si>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</si>
  <si>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</si>
  <si>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</si>
  <si>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</si>
  <si>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</si>
  <si>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</si>
  <si>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</si>
  <si>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</si>
  <si>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</si>
  <si>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</si>
  <si>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</si>
  <si>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</si>
  <si>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</si>
  <si>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</si>
  <si>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</si>
  <si>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</si>
  <si>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</si>
  <si>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</si>
  <si>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</si>
  <si>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</si>
  <si>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</si>
  <si>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</si>
  <si>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</si>
  <si>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</si>
  <si>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</si>
  <si>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</si>
  <si>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</si>
  <si>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</si>
  <si>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</si>
  <si>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</si>
  <si>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</si>
  <si>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</si>
  <si>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</si>
  <si>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</si>
  <si>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</si>
  <si>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</si>
  <si>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</si>
  <si>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</si>
  <si>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</si>
  <si>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</si>
  <si>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</si>
  <si>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</si>
  <si>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</si>
  <si>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</si>
  <si>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</si>
  <si>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</si>
  <si>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</si>
  <si>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</si>
  <si>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</si>
  <si>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</si>
  <si>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</si>
  <si>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</si>
  <si>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</si>
  <si>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</si>
  <si>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</si>
  <si>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</si>
  <si>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</si>
  <si>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</si>
  <si>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</si>
  <si>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</si>
  <si>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</si>
  <si>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</si>
  <si>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</si>
  <si>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</si>
  <si>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</si>
  <si>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</si>
  <si>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</si>
  <si>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</si>
  <si>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</si>
  <si>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</si>
  <si>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</si>
  <si>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</si>
  <si>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</si>
  <si>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</si>
  <si>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</si>
  <si>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</si>
  <si>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</si>
  <si>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</si>
  <si>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</si>
  <si>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</si>
  <si>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</si>
  <si>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</si>
  <si>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Gewinne/ (Verluste) aus der Neubewertung von zur Veräußerung verfügbaren finanziellen Vermögenswerten</t>
  </si>
  <si>
    <t>Sonstiges Ergebnis</t>
  </si>
  <si>
    <t>Gesamtergebnis</t>
  </si>
  <si>
    <t>Erfolgswirksame Änderung (Übertrag GuV)</t>
  </si>
  <si>
    <t>Anteile nicht-beherrschender Gesellschafter</t>
  </si>
  <si>
    <t>(8) (15)</t>
  </si>
  <si>
    <t>Gewinne/ (Verluste) aus At-equity bewerteten Finanzanlagen</t>
  </si>
  <si>
    <t>Umgliederung ins Konzernergebnis</t>
  </si>
  <si>
    <t>Sonstiges Ergebnis:</t>
  </si>
  <si>
    <t>Gewinne/ (Verluste) aus Währungsumrechnung</t>
  </si>
  <si>
    <t>Versicherungsmathematische Gewinne/ (Verluste) leistungsorientierter Pensionspläne</t>
  </si>
  <si>
    <t>Posten, die anschließend möglicherweise ins Konzernergebnis umgegliedert werden:</t>
  </si>
  <si>
    <t>Summe der Gewinne/ (Verluste), die anschließend möglicherweise ins Konzernergebnis umgegliedert werden</t>
  </si>
  <si>
    <t>Geschäftsjahr 2013/2014</t>
  </si>
  <si>
    <t>Posten, die anschließend nicht ins Konzernergebnis umgegliedert werden:</t>
  </si>
  <si>
    <t>* Das Vorjahr wurde aufgrund des geänderten IAS 19 angepasst.</t>
  </si>
  <si>
    <t>Geschäftsjahr 2012/2013*</t>
  </si>
  <si>
    <t>Konzern-Gesamtergebnisrechnung (IFRS) 1. Oktober 2013 bis 30. September 2014</t>
  </si>
  <si>
    <t>4. Quartal 2013/2014</t>
  </si>
  <si>
    <t>4. Quartal 2012/2013*</t>
  </si>
  <si>
    <t>1. Juli 2014 - 
30. September 2014</t>
  </si>
  <si>
    <t>1. Juli 2013 - 
30. September 2013</t>
  </si>
  <si>
    <t>1. Oktober 2013 -
 30. September 2014</t>
  </si>
  <si>
    <t>1. Oktober 2012 - 
30. September 2013</t>
  </si>
  <si>
    <t>Der nachfolgende Konzernanhang ist integraler Bestandteil des geprüften Konzernabschlusses.</t>
  </si>
  <si>
    <t>(2m) (20)</t>
  </si>
  <si>
    <t>(2m) (21)</t>
  </si>
  <si>
    <t>Summe der Gewinne/ (Verluste), die anschließend nicht ins Konzernergebnis umgegliedert werden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</si>
</sst>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90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188" fontId="19" fillId="35" borderId="26" xfId="49" applyNumberFormat="1" applyFont="1" applyFill="1" applyBorder="1" applyAlignment="1">
      <alignment/>
    </xf>
    <xf numFmtId="194" fontId="19" fillId="35" borderId="0" xfId="49" applyNumberFormat="1" applyFont="1" applyFill="1" applyAlignment="1">
      <alignment/>
    </xf>
    <xf numFmtId="0" fontId="31" fillId="35" borderId="0" xfId="0" applyFont="1" applyFill="1" applyAlignment="1">
      <alignment/>
    </xf>
    <xf numFmtId="49" fontId="19" fillId="37" borderId="0" xfId="0" applyNumberFormat="1" applyFont="1" applyFill="1" applyAlignment="1">
      <alignment horizontal="center"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188" fontId="9" fillId="35" borderId="0" xfId="49" applyNumberFormat="1" applyFont="1" applyFill="1" applyBorder="1" applyAlignment="1">
      <alignment/>
    </xf>
    <xf numFmtId="0" fontId="19" fillId="37" borderId="0" xfId="0" applyFont="1" applyFill="1" applyAlignment="1">
      <alignment/>
    </xf>
    <xf numFmtId="49" fontId="9" fillId="37" borderId="0" xfId="0" applyNumberFormat="1" applyFont="1" applyFill="1" applyAlignment="1">
      <alignment horizontal="center"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194" fontId="9" fillId="37" borderId="0" xfId="49" applyNumberFormat="1" applyFont="1" applyFill="1" applyBorder="1" applyAlignment="1">
      <alignment/>
    </xf>
    <xf numFmtId="0" fontId="9" fillId="37" borderId="0" xfId="0" applyFont="1" applyFill="1" applyAlignment="1">
      <alignment horizontal="left"/>
    </xf>
    <xf numFmtId="188" fontId="9" fillId="37" borderId="0" xfId="49" applyNumberFormat="1" applyFont="1" applyFill="1" applyBorder="1" applyAlignment="1">
      <alignment/>
    </xf>
    <xf numFmtId="49" fontId="22" fillId="37" borderId="0" xfId="0" applyNumberFormat="1" applyFont="1" applyFill="1" applyBorder="1" applyAlignment="1">
      <alignment horizontal="center"/>
    </xf>
    <xf numFmtId="49" fontId="23" fillId="37" borderId="0" xfId="0" applyNumberFormat="1" applyFont="1" applyFill="1" applyBorder="1" applyAlignment="1">
      <alignment horizontal="center"/>
    </xf>
    <xf numFmtId="49" fontId="26" fillId="37" borderId="0" xfId="0" applyNumberFormat="1" applyFont="1" applyFill="1" applyBorder="1" applyAlignment="1">
      <alignment horizontal="center"/>
    </xf>
    <xf numFmtId="49" fontId="29" fillId="37" borderId="0" xfId="0" applyNumberFormat="1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/>
    </xf>
    <xf numFmtId="197" fontId="21" fillId="37" borderId="0" xfId="52" applyNumberFormat="1" applyFont="1" applyFill="1" applyBorder="1" applyAlignment="1">
      <alignment/>
    </xf>
    <xf numFmtId="197" fontId="20" fillId="37" borderId="0" xfId="52" applyNumberFormat="1" applyFont="1" applyFill="1" applyBorder="1" applyAlignment="1">
      <alignment/>
    </xf>
    <xf numFmtId="197" fontId="30" fillId="37" borderId="0" xfId="52" applyNumberFormat="1" applyFont="1" applyFill="1" applyBorder="1" applyAlignment="1">
      <alignment/>
    </xf>
    <xf numFmtId="197" fontId="20" fillId="37" borderId="0" xfId="0" applyNumberFormat="1" applyFont="1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188" fontId="9" fillId="37" borderId="0" xfId="49" applyNumberFormat="1" applyFont="1" applyFill="1" applyBorder="1" applyAlignment="1">
      <alignment/>
    </xf>
    <xf numFmtId="49" fontId="9" fillId="37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49" fontId="24" fillId="35" borderId="10" xfId="49" applyNumberFormat="1" applyFont="1" applyFill="1" applyBorder="1" applyAlignment="1">
      <alignment horizontal="center" vertical="top" wrapText="1"/>
    </xf>
    <xf numFmtId="188" fontId="9" fillId="35" borderId="12" xfId="49" applyNumberFormat="1" applyFont="1" applyFill="1" applyBorder="1" applyAlignment="1">
      <alignment horizontal="center"/>
    </xf>
    <xf numFmtId="0" fontId="19" fillId="37" borderId="0" xfId="0" applyFont="1" applyFill="1" applyAlignment="1">
      <alignment horizontal="left" wrapText="1"/>
    </xf>
    <xf numFmtId="188" fontId="9" fillId="35" borderId="12" xfId="49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 horizontal="center"/>
    </xf>
    <xf numFmtId="49" fontId="24" fillId="35" borderId="0" xfId="0" applyNumberFormat="1" applyFont="1" applyFill="1" applyAlignment="1">
      <alignment horizontal="center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0" xfId="49" applyNumberFormat="1" applyFont="1" applyFill="1" applyBorder="1" applyAlignment="1">
      <alignment horizontal="left"/>
    </xf>
    <xf numFmtId="49" fontId="1" fillId="0" borderId="0" xfId="49" applyNumberFormat="1" applyFont="1" applyAlignment="1">
      <alignment horizontal="center"/>
    </xf>
    <xf numFmtId="0" fontId="1" fillId="0" borderId="10" xfId="49" applyNumberFormat="1" applyFont="1" applyBorder="1" applyAlignment="1">
      <alignment horizontal="center"/>
    </xf>
    <xf numFmtId="190" fontId="1" fillId="0" borderId="0" xfId="49" applyNumberFormat="1" applyFont="1" applyAlignment="1">
      <alignment horizontal="center"/>
    </xf>
    <xf numFmtId="188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9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188" fontId="19" fillId="37" borderId="21" xfId="49" applyNumberFormat="1" applyFont="1" applyFill="1" applyBorder="1" applyAlignment="1">
      <alignment/>
    </xf>
    <xf numFmtId="197" fontId="9" fillId="37" borderId="0" xfId="52" applyNumberFormat="1" applyFont="1" applyFill="1" applyBorder="1" applyAlignment="1">
      <alignment/>
    </xf>
    <xf numFmtId="188" fontId="19" fillId="37" borderId="26" xfId="49" applyNumberFormat="1" applyFont="1" applyFill="1" applyBorder="1" applyAlignment="1">
      <alignment/>
    </xf>
    <xf numFmtId="0" fontId="9" fillId="37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="75" zoomScaleNormal="75" zoomScalePageLayoutView="0" workbookViewId="0" topLeftCell="A1">
      <selection activeCell="J26" sqref="J26"/>
    </sheetView>
  </sheetViews>
  <sheetFormatPr defaultColWidth="11.421875" defaultRowHeight="12.75"/>
  <cols>
    <col min="1" max="1" width="22.8515625" style="106" customWidth="1"/>
    <col min="2" max="2" width="90.57421875" style="106" customWidth="1"/>
    <col min="3" max="3" width="4.7109375" style="106" customWidth="1"/>
    <col min="4" max="5" width="10.57421875" style="106" customWidth="1"/>
    <col min="6" max="6" width="17.00390625" style="106" customWidth="1"/>
    <col min="7" max="7" width="4.421875" style="106" customWidth="1"/>
    <col min="8" max="8" width="3.57421875" style="106" customWidth="1"/>
    <col min="9" max="9" width="3.8515625" style="106" customWidth="1"/>
    <col min="10" max="10" width="21.28125" style="106" customWidth="1"/>
    <col min="11" max="11" width="2.140625" style="106" customWidth="1"/>
    <col min="12" max="12" width="1.8515625" style="106" customWidth="1"/>
    <col min="13" max="13" width="3.8515625" style="106" customWidth="1"/>
    <col min="14" max="14" width="1.8515625" style="108" customWidth="1"/>
    <col min="15" max="15" width="1.7109375" style="108" customWidth="1"/>
    <col min="16" max="16" width="23.00390625" style="108" customWidth="1"/>
    <col min="17" max="17" width="3.421875" style="108" customWidth="1"/>
    <col min="18" max="18" width="3.140625" style="106" customWidth="1"/>
    <col min="19" max="19" width="8.7109375" style="108" customWidth="1"/>
    <col min="20" max="20" width="1.7109375" style="108" customWidth="1"/>
    <col min="21" max="21" width="20.57421875" style="108" customWidth="1"/>
    <col min="22" max="22" width="6.00390625" style="154" customWidth="1"/>
    <col min="23" max="23" width="3.57421875" style="109" customWidth="1"/>
    <col min="24" max="16384" width="11.421875" style="106" customWidth="1"/>
  </cols>
  <sheetData>
    <row r="1" ht="18.75">
      <c r="B1" s="235"/>
    </row>
    <row r="2" spans="1:24" ht="15">
      <c r="A2" s="269" t="s">
        <v>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5" customHeight="1">
      <c r="A3" s="269" t="s">
        <v>201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3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  <c r="W4" s="105"/>
    </row>
    <row r="5" spans="1:23" ht="20.25" customHeight="1">
      <c r="A5" s="114"/>
      <c r="B5" s="115"/>
      <c r="C5" s="115"/>
      <c r="D5" s="115"/>
      <c r="E5" s="115"/>
      <c r="F5" s="270" t="s">
        <v>202</v>
      </c>
      <c r="G5" s="270"/>
      <c r="H5" s="105"/>
      <c r="I5" s="117"/>
      <c r="J5" s="270" t="s">
        <v>203</v>
      </c>
      <c r="K5" s="270"/>
      <c r="L5" s="105"/>
      <c r="M5" s="115"/>
      <c r="N5" s="270" t="s">
        <v>197</v>
      </c>
      <c r="O5" s="270"/>
      <c r="P5" s="270"/>
      <c r="Q5" s="161"/>
      <c r="R5" s="118"/>
      <c r="S5" s="270" t="s">
        <v>200</v>
      </c>
      <c r="T5" s="270"/>
      <c r="U5" s="270"/>
      <c r="V5" s="155"/>
      <c r="W5" s="105"/>
    </row>
    <row r="6" spans="1:23" s="192" customFormat="1" ht="35.25" customHeight="1">
      <c r="A6" s="119"/>
      <c r="B6" s="119"/>
      <c r="C6" s="119"/>
      <c r="D6" s="181" t="s">
        <v>126</v>
      </c>
      <c r="E6" s="210"/>
      <c r="F6" s="265" t="s">
        <v>204</v>
      </c>
      <c r="G6" s="265"/>
      <c r="H6" s="121"/>
      <c r="I6" s="120"/>
      <c r="J6" s="265" t="s">
        <v>205</v>
      </c>
      <c r="K6" s="265"/>
      <c r="L6" s="121"/>
      <c r="M6" s="119"/>
      <c r="N6" s="265" t="s">
        <v>206</v>
      </c>
      <c r="O6" s="265"/>
      <c r="P6" s="265"/>
      <c r="Q6" s="156"/>
      <c r="R6" s="119"/>
      <c r="S6" s="265" t="s">
        <v>207</v>
      </c>
      <c r="T6" s="265"/>
      <c r="U6" s="265"/>
      <c r="V6" s="156"/>
      <c r="W6" s="121"/>
    </row>
    <row r="7" spans="1:23" s="193" customFormat="1" ht="15">
      <c r="A7" s="111"/>
      <c r="B7" s="111"/>
      <c r="C7" s="111"/>
      <c r="D7" s="111"/>
      <c r="E7" s="111"/>
      <c r="F7" s="266" t="s">
        <v>103</v>
      </c>
      <c r="G7" s="266"/>
      <c r="H7" s="113"/>
      <c r="I7" s="122"/>
      <c r="J7" s="266" t="s">
        <v>103</v>
      </c>
      <c r="K7" s="266"/>
      <c r="L7" s="113"/>
      <c r="M7" s="111"/>
      <c r="N7" s="268" t="s">
        <v>103</v>
      </c>
      <c r="O7" s="268"/>
      <c r="P7" s="268"/>
      <c r="Q7" s="123"/>
      <c r="R7" s="111"/>
      <c r="S7" s="268" t="s">
        <v>103</v>
      </c>
      <c r="T7" s="268"/>
      <c r="U7" s="268"/>
      <c r="V7" s="123"/>
      <c r="W7" s="105"/>
    </row>
    <row r="8" spans="1:23" ht="15">
      <c r="A8" s="118"/>
      <c r="B8" s="118"/>
      <c r="C8" s="118"/>
      <c r="D8" s="118"/>
      <c r="E8" s="118"/>
      <c r="F8" s="110"/>
      <c r="G8" s="110"/>
      <c r="H8" s="252"/>
      <c r="I8" s="248"/>
      <c r="J8" s="110"/>
      <c r="K8" s="110"/>
      <c r="L8" s="252"/>
      <c r="M8" s="118"/>
      <c r="N8" s="124"/>
      <c r="O8" s="124"/>
      <c r="P8" s="110"/>
      <c r="Q8" s="110"/>
      <c r="R8" s="125"/>
      <c r="S8" s="124"/>
      <c r="T8" s="124"/>
      <c r="U8" s="110"/>
      <c r="V8" s="157"/>
      <c r="W8" s="167"/>
    </row>
    <row r="9" spans="1:23" ht="15" customHeight="1">
      <c r="A9" s="118"/>
      <c r="B9" s="118"/>
      <c r="C9" s="118"/>
      <c r="D9" s="118"/>
      <c r="E9" s="118"/>
      <c r="F9" s="110"/>
      <c r="G9" s="110"/>
      <c r="H9" s="253"/>
      <c r="I9" s="248"/>
      <c r="J9" s="110"/>
      <c r="K9" s="110"/>
      <c r="L9" s="253"/>
      <c r="M9" s="118"/>
      <c r="N9" s="124"/>
      <c r="O9" s="124"/>
      <c r="P9" s="110"/>
      <c r="Q9" s="110"/>
      <c r="R9" s="126"/>
      <c r="S9" s="124"/>
      <c r="T9" s="124"/>
      <c r="U9" s="110"/>
      <c r="V9" s="157"/>
      <c r="W9" s="168"/>
    </row>
    <row r="10" spans="1:23" s="194" customFormat="1" ht="15">
      <c r="A10" s="127" t="s">
        <v>100</v>
      </c>
      <c r="B10" s="127"/>
      <c r="C10" s="127"/>
      <c r="D10" s="183"/>
      <c r="E10" s="183"/>
      <c r="F10" s="141">
        <v>17806</v>
      </c>
      <c r="G10" s="144"/>
      <c r="H10" s="254"/>
      <c r="I10" s="249"/>
      <c r="J10" s="141">
        <v>26521</v>
      </c>
      <c r="K10" s="144"/>
      <c r="L10" s="254"/>
      <c r="M10" s="127"/>
      <c r="N10" s="130"/>
      <c r="O10" s="130"/>
      <c r="P10" s="141">
        <v>79157</v>
      </c>
      <c r="Q10" s="144"/>
      <c r="R10" s="131"/>
      <c r="S10" s="130"/>
      <c r="T10" s="130"/>
      <c r="U10" s="141">
        <v>97748</v>
      </c>
      <c r="V10" s="144"/>
      <c r="W10" s="171"/>
    </row>
    <row r="11" spans="1:23" s="194" customFormat="1" ht="15">
      <c r="A11" s="127"/>
      <c r="B11" s="127"/>
      <c r="C11" s="127"/>
      <c r="D11" s="183"/>
      <c r="E11" s="183"/>
      <c r="F11" s="144"/>
      <c r="G11" s="144"/>
      <c r="H11" s="254"/>
      <c r="I11" s="249"/>
      <c r="J11" s="144"/>
      <c r="K11" s="144"/>
      <c r="L11" s="254"/>
      <c r="M11" s="127"/>
      <c r="N11" s="130"/>
      <c r="O11" s="130"/>
      <c r="P11" s="144"/>
      <c r="Q11" s="144"/>
      <c r="R11" s="131"/>
      <c r="S11" s="130"/>
      <c r="T11" s="130"/>
      <c r="U11" s="144"/>
      <c r="V11" s="144"/>
      <c r="W11" s="171"/>
    </row>
    <row r="12" spans="1:23" s="194" customFormat="1" ht="15">
      <c r="A12" s="241" t="s">
        <v>192</v>
      </c>
      <c r="B12" s="241"/>
      <c r="C12" s="241"/>
      <c r="D12" s="242"/>
      <c r="E12" s="242"/>
      <c r="F12" s="237"/>
      <c r="G12" s="144"/>
      <c r="H12" s="255"/>
      <c r="I12" s="248"/>
      <c r="J12" s="237"/>
      <c r="K12" s="144"/>
      <c r="L12" s="255"/>
      <c r="M12" s="241"/>
      <c r="N12" s="238"/>
      <c r="O12" s="238"/>
      <c r="P12" s="237"/>
      <c r="Q12" s="144"/>
      <c r="R12" s="131"/>
      <c r="S12" s="130"/>
      <c r="T12" s="130"/>
      <c r="U12" s="144"/>
      <c r="V12" s="144"/>
      <c r="W12" s="171"/>
    </row>
    <row r="13" spans="1:23" s="194" customFormat="1" ht="12" customHeight="1">
      <c r="A13" s="127"/>
      <c r="B13" s="127"/>
      <c r="C13" s="127"/>
      <c r="D13" s="127"/>
      <c r="E13" s="127"/>
      <c r="F13" s="234"/>
      <c r="G13" s="130"/>
      <c r="H13" s="255"/>
      <c r="I13" s="248"/>
      <c r="J13" s="234"/>
      <c r="K13" s="130"/>
      <c r="L13" s="255"/>
      <c r="M13" s="127"/>
      <c r="N13" s="130"/>
      <c r="O13" s="130"/>
      <c r="P13" s="234"/>
      <c r="Q13" s="130"/>
      <c r="R13" s="131"/>
      <c r="S13" s="130"/>
      <c r="T13" s="130"/>
      <c r="U13" s="130"/>
      <c r="V13" s="144"/>
      <c r="W13" s="171"/>
    </row>
    <row r="14" spans="1:23" s="194" customFormat="1" ht="15.75" customHeight="1">
      <c r="A14" s="241" t="s">
        <v>195</v>
      </c>
      <c r="B14" s="241"/>
      <c r="C14" s="241"/>
      <c r="D14" s="241"/>
      <c r="E14" s="241"/>
      <c r="F14" s="243"/>
      <c r="G14" s="238"/>
      <c r="H14" s="255"/>
      <c r="I14" s="248"/>
      <c r="J14" s="243"/>
      <c r="K14" s="238"/>
      <c r="L14" s="255"/>
      <c r="M14" s="241"/>
      <c r="N14" s="238"/>
      <c r="O14" s="238"/>
      <c r="P14" s="243"/>
      <c r="Q14" s="238"/>
      <c r="R14" s="283"/>
      <c r="S14" s="130"/>
      <c r="T14" s="130"/>
      <c r="U14" s="130"/>
      <c r="V14" s="144"/>
      <c r="W14" s="171"/>
    </row>
    <row r="15" spans="1:23" s="194" customFormat="1" ht="6.75" customHeight="1" hidden="1">
      <c r="A15" s="241"/>
      <c r="B15" s="241"/>
      <c r="C15" s="241"/>
      <c r="D15" s="241"/>
      <c r="E15" s="241"/>
      <c r="F15" s="243"/>
      <c r="G15" s="238"/>
      <c r="H15" s="255"/>
      <c r="I15" s="248"/>
      <c r="J15" s="243"/>
      <c r="K15" s="238"/>
      <c r="L15" s="255"/>
      <c r="M15" s="241"/>
      <c r="N15" s="238"/>
      <c r="O15" s="238"/>
      <c r="P15" s="243"/>
      <c r="Q15" s="238"/>
      <c r="R15" s="283"/>
      <c r="S15" s="130"/>
      <c r="T15" s="130"/>
      <c r="U15" s="130"/>
      <c r="V15" s="144"/>
      <c r="W15" s="171"/>
    </row>
    <row r="16" spans="1:23" ht="21.75" customHeight="1" hidden="1">
      <c r="A16" s="264" t="s">
        <v>184</v>
      </c>
      <c r="B16" s="264"/>
      <c r="C16" s="262"/>
      <c r="D16" s="242"/>
      <c r="E16" s="242"/>
      <c r="F16" s="245"/>
      <c r="G16" s="247"/>
      <c r="H16" s="255"/>
      <c r="I16" s="248"/>
      <c r="J16" s="245"/>
      <c r="K16" s="247"/>
      <c r="L16" s="255"/>
      <c r="M16" s="262"/>
      <c r="N16" s="239"/>
      <c r="O16" s="239"/>
      <c r="P16" s="245"/>
      <c r="Q16" s="247"/>
      <c r="R16" s="284"/>
      <c r="S16" s="124"/>
      <c r="T16" s="124"/>
      <c r="U16" s="240">
        <v>0</v>
      </c>
      <c r="V16" s="132"/>
      <c r="W16" s="171"/>
    </row>
    <row r="17" spans="1:23" s="194" customFormat="1" ht="6.75" customHeight="1" hidden="1">
      <c r="A17" s="261"/>
      <c r="B17" s="244"/>
      <c r="C17" s="244"/>
      <c r="D17" s="244"/>
      <c r="E17" s="244"/>
      <c r="F17" s="243"/>
      <c r="G17" s="238"/>
      <c r="H17" s="255"/>
      <c r="I17" s="248"/>
      <c r="J17" s="243"/>
      <c r="K17" s="238"/>
      <c r="L17" s="255"/>
      <c r="M17" s="244"/>
      <c r="N17" s="238"/>
      <c r="O17" s="238"/>
      <c r="P17" s="243"/>
      <c r="Q17" s="238"/>
      <c r="R17" s="283"/>
      <c r="S17" s="130"/>
      <c r="T17" s="130"/>
      <c r="U17" s="130"/>
      <c r="V17" s="144"/>
      <c r="W17" s="171"/>
    </row>
    <row r="18" spans="1:23" ht="15" hidden="1">
      <c r="A18" s="262"/>
      <c r="B18" s="246" t="s">
        <v>191</v>
      </c>
      <c r="C18" s="246"/>
      <c r="D18" s="242"/>
      <c r="E18" s="242"/>
      <c r="F18" s="239" t="e">
        <v>#REF!</v>
      </c>
      <c r="G18" s="239"/>
      <c r="H18" s="255"/>
      <c r="I18" s="248"/>
      <c r="J18" s="239" t="e">
        <v>#REF!</v>
      </c>
      <c r="K18" s="239"/>
      <c r="L18" s="255"/>
      <c r="M18" s="246"/>
      <c r="N18" s="239"/>
      <c r="O18" s="239"/>
      <c r="P18" s="239">
        <v>0</v>
      </c>
      <c r="Q18" s="239"/>
      <c r="R18" s="284"/>
      <c r="S18" s="124"/>
      <c r="T18" s="124"/>
      <c r="U18" s="124">
        <v>0</v>
      </c>
      <c r="V18" s="132"/>
      <c r="W18" s="171"/>
    </row>
    <row r="19" spans="1:23" ht="6.75" customHeight="1">
      <c r="A19" s="262"/>
      <c r="B19" s="246"/>
      <c r="C19" s="246"/>
      <c r="D19" s="246"/>
      <c r="E19" s="246"/>
      <c r="F19" s="239"/>
      <c r="G19" s="239"/>
      <c r="H19" s="255"/>
      <c r="I19" s="248"/>
      <c r="J19" s="239"/>
      <c r="K19" s="239"/>
      <c r="L19" s="255"/>
      <c r="M19" s="246"/>
      <c r="N19" s="239"/>
      <c r="O19" s="239"/>
      <c r="P19" s="239"/>
      <c r="Q19" s="239"/>
      <c r="R19" s="284"/>
      <c r="S19" s="124"/>
      <c r="T19" s="124"/>
      <c r="U19" s="124"/>
      <c r="V19" s="132"/>
      <c r="W19" s="171"/>
    </row>
    <row r="20" spans="1:23" ht="15" hidden="1">
      <c r="A20" s="262"/>
      <c r="B20" s="246" t="s">
        <v>187</v>
      </c>
      <c r="C20" s="246"/>
      <c r="D20" s="246"/>
      <c r="E20" s="246"/>
      <c r="F20" s="239">
        <v>0</v>
      </c>
      <c r="G20" s="239"/>
      <c r="H20" s="255"/>
      <c r="I20" s="248"/>
      <c r="J20" s="239">
        <v>0</v>
      </c>
      <c r="K20" s="239"/>
      <c r="L20" s="255"/>
      <c r="M20" s="246"/>
      <c r="N20" s="239"/>
      <c r="O20" s="239"/>
      <c r="P20" s="239">
        <v>0</v>
      </c>
      <c r="Q20" s="239"/>
      <c r="R20" s="284"/>
      <c r="S20" s="124"/>
      <c r="T20" s="124"/>
      <c r="U20" s="124">
        <v>0</v>
      </c>
      <c r="V20" s="132"/>
      <c r="W20" s="171"/>
    </row>
    <row r="21" spans="1:23" ht="6" customHeight="1" hidden="1">
      <c r="A21" s="262"/>
      <c r="B21" s="246"/>
      <c r="C21" s="246"/>
      <c r="D21" s="246"/>
      <c r="E21" s="246"/>
      <c r="F21" s="239"/>
      <c r="G21" s="239"/>
      <c r="H21" s="255"/>
      <c r="I21" s="248"/>
      <c r="J21" s="239"/>
      <c r="K21" s="239"/>
      <c r="L21" s="255"/>
      <c r="M21" s="246"/>
      <c r="N21" s="239"/>
      <c r="O21" s="239"/>
      <c r="P21" s="239"/>
      <c r="Q21" s="239"/>
      <c r="R21" s="284"/>
      <c r="S21" s="124"/>
      <c r="T21" s="124"/>
      <c r="U21" s="124"/>
      <c r="V21" s="132"/>
      <c r="W21" s="171"/>
    </row>
    <row r="22" spans="1:23" ht="30" customHeight="1" hidden="1">
      <c r="A22" s="264" t="s">
        <v>190</v>
      </c>
      <c r="B22" s="264"/>
      <c r="C22" s="262"/>
      <c r="D22" s="242" t="s">
        <v>189</v>
      </c>
      <c r="E22" s="242"/>
      <c r="F22" s="239" t="e">
        <v>#REF!</v>
      </c>
      <c r="G22" s="239"/>
      <c r="H22" s="255"/>
      <c r="I22" s="248"/>
      <c r="J22" s="239" t="e">
        <v>#REF!</v>
      </c>
      <c r="K22" s="239"/>
      <c r="L22" s="255"/>
      <c r="M22" s="262"/>
      <c r="N22" s="239"/>
      <c r="O22" s="239"/>
      <c r="P22" s="239">
        <v>0</v>
      </c>
      <c r="Q22" s="239"/>
      <c r="R22" s="284"/>
      <c r="S22" s="124"/>
      <c r="T22" s="124"/>
      <c r="U22" s="124">
        <v>0</v>
      </c>
      <c r="V22" s="132"/>
      <c r="W22" s="173"/>
    </row>
    <row r="23" spans="1:23" ht="5.25" customHeight="1">
      <c r="A23" s="262"/>
      <c r="B23" s="246"/>
      <c r="C23" s="246"/>
      <c r="D23" s="246"/>
      <c r="E23" s="246"/>
      <c r="F23" s="239"/>
      <c r="G23" s="239"/>
      <c r="H23" s="254"/>
      <c r="I23" s="250"/>
      <c r="J23" s="239"/>
      <c r="K23" s="239"/>
      <c r="L23" s="254"/>
      <c r="M23" s="246"/>
      <c r="N23" s="247"/>
      <c r="O23" s="247"/>
      <c r="P23" s="239"/>
      <c r="Q23" s="239"/>
      <c r="R23" s="284"/>
      <c r="S23" s="132"/>
      <c r="T23" s="132"/>
      <c r="U23" s="124"/>
      <c r="V23" s="132"/>
      <c r="W23" s="171"/>
    </row>
    <row r="24" spans="1:23" ht="15">
      <c r="A24" s="263" t="s">
        <v>193</v>
      </c>
      <c r="B24" s="264"/>
      <c r="C24" s="262"/>
      <c r="D24" s="260" t="s">
        <v>209</v>
      </c>
      <c r="E24" s="242"/>
      <c r="F24" s="247">
        <v>12294</v>
      </c>
      <c r="G24" s="239"/>
      <c r="H24" s="255"/>
      <c r="I24" s="248"/>
      <c r="J24" s="247">
        <v>-5547</v>
      </c>
      <c r="K24" s="239"/>
      <c r="L24" s="255"/>
      <c r="M24" s="262"/>
      <c r="N24" s="247"/>
      <c r="O24" s="247"/>
      <c r="P24" s="247">
        <v>8117</v>
      </c>
      <c r="Q24" s="239"/>
      <c r="R24" s="284"/>
      <c r="S24" s="132"/>
      <c r="T24" s="132"/>
      <c r="U24" s="124">
        <v>-27353</v>
      </c>
      <c r="V24" s="132"/>
      <c r="W24" s="171"/>
    </row>
    <row r="25" spans="1:23" ht="15">
      <c r="A25" s="262"/>
      <c r="B25" s="262"/>
      <c r="C25" s="262"/>
      <c r="D25" s="242"/>
      <c r="E25" s="242"/>
      <c r="F25" s="239"/>
      <c r="G25" s="239"/>
      <c r="H25" s="255"/>
      <c r="I25" s="249"/>
      <c r="J25" s="239"/>
      <c r="K25" s="239"/>
      <c r="L25" s="255"/>
      <c r="M25" s="262"/>
      <c r="N25" s="247"/>
      <c r="O25" s="247"/>
      <c r="P25" s="239"/>
      <c r="Q25" s="239"/>
      <c r="R25" s="284"/>
      <c r="S25" s="132"/>
      <c r="T25" s="132"/>
      <c r="U25" s="239"/>
      <c r="V25" s="132"/>
      <c r="W25" s="171"/>
    </row>
    <row r="26" spans="1:23" ht="15">
      <c r="A26" s="267" t="s">
        <v>196</v>
      </c>
      <c r="B26" s="267"/>
      <c r="C26" s="261"/>
      <c r="D26" s="236"/>
      <c r="E26" s="236"/>
      <c r="F26" s="238">
        <v>12294</v>
      </c>
      <c r="G26" s="239"/>
      <c r="H26" s="255"/>
      <c r="I26" s="249"/>
      <c r="J26" s="238">
        <v>-5547</v>
      </c>
      <c r="K26" s="239"/>
      <c r="L26" s="255"/>
      <c r="M26" s="261"/>
      <c r="N26" s="237"/>
      <c r="O26" s="237"/>
      <c r="P26" s="238">
        <v>8117</v>
      </c>
      <c r="Q26" s="239"/>
      <c r="R26" s="284"/>
      <c r="S26" s="132"/>
      <c r="T26" s="132"/>
      <c r="U26" s="238">
        <v>-27353</v>
      </c>
      <c r="V26" s="132"/>
      <c r="W26" s="171"/>
    </row>
    <row r="27" spans="1:23" ht="15">
      <c r="A27" s="261"/>
      <c r="B27" s="261"/>
      <c r="C27" s="261"/>
      <c r="D27" s="236"/>
      <c r="E27" s="236"/>
      <c r="F27" s="238"/>
      <c r="G27" s="239"/>
      <c r="H27" s="255"/>
      <c r="I27" s="249"/>
      <c r="J27" s="238"/>
      <c r="K27" s="239"/>
      <c r="L27" s="255"/>
      <c r="M27" s="261"/>
      <c r="N27" s="237"/>
      <c r="O27" s="237"/>
      <c r="P27" s="238"/>
      <c r="Q27" s="239"/>
      <c r="R27" s="284"/>
      <c r="S27" s="132"/>
      <c r="T27" s="132"/>
      <c r="U27" s="238"/>
      <c r="V27" s="132"/>
      <c r="W27" s="171"/>
    </row>
    <row r="28" spans="1:23" s="194" customFormat="1" ht="15.75" customHeight="1">
      <c r="A28" s="241" t="s">
        <v>198</v>
      </c>
      <c r="B28" s="241"/>
      <c r="C28" s="241"/>
      <c r="D28" s="241"/>
      <c r="E28" s="241"/>
      <c r="F28" s="243"/>
      <c r="G28" s="238"/>
      <c r="H28" s="255"/>
      <c r="I28" s="248"/>
      <c r="J28" s="243"/>
      <c r="K28" s="238"/>
      <c r="L28" s="255"/>
      <c r="M28" s="241"/>
      <c r="N28" s="238"/>
      <c r="O28" s="238"/>
      <c r="P28" s="243"/>
      <c r="Q28" s="238"/>
      <c r="R28" s="283"/>
      <c r="S28" s="130"/>
      <c r="T28" s="130"/>
      <c r="U28" s="130"/>
      <c r="V28" s="144"/>
      <c r="W28" s="171"/>
    </row>
    <row r="29" spans="1:23" s="194" customFormat="1" ht="6.75" customHeight="1" hidden="1">
      <c r="A29" s="241"/>
      <c r="B29" s="241"/>
      <c r="C29" s="241"/>
      <c r="D29" s="241"/>
      <c r="E29" s="241"/>
      <c r="F29" s="243"/>
      <c r="G29" s="238"/>
      <c r="H29" s="255"/>
      <c r="I29" s="248"/>
      <c r="J29" s="243"/>
      <c r="K29" s="238"/>
      <c r="L29" s="255"/>
      <c r="M29" s="241"/>
      <c r="N29" s="238"/>
      <c r="O29" s="238"/>
      <c r="P29" s="243"/>
      <c r="Q29" s="238"/>
      <c r="R29" s="283"/>
      <c r="S29" s="130"/>
      <c r="T29" s="130"/>
      <c r="U29" s="130"/>
      <c r="V29" s="144"/>
      <c r="W29" s="171"/>
    </row>
    <row r="30" spans="1:23" ht="21.75" customHeight="1" hidden="1">
      <c r="A30" s="264" t="s">
        <v>184</v>
      </c>
      <c r="B30" s="264"/>
      <c r="C30" s="262"/>
      <c r="D30" s="242"/>
      <c r="E30" s="242"/>
      <c r="F30" s="245"/>
      <c r="G30" s="247"/>
      <c r="H30" s="255"/>
      <c r="I30" s="248"/>
      <c r="J30" s="245"/>
      <c r="K30" s="247"/>
      <c r="L30" s="255"/>
      <c r="M30" s="262"/>
      <c r="N30" s="239"/>
      <c r="O30" s="239"/>
      <c r="P30" s="245"/>
      <c r="Q30" s="247"/>
      <c r="R30" s="284"/>
      <c r="S30" s="124"/>
      <c r="T30" s="124"/>
      <c r="U30" s="240">
        <v>0</v>
      </c>
      <c r="V30" s="132"/>
      <c r="W30" s="171"/>
    </row>
    <row r="31" spans="1:23" s="194" customFormat="1" ht="6.75" customHeight="1" hidden="1">
      <c r="A31" s="261"/>
      <c r="B31" s="244"/>
      <c r="C31" s="244"/>
      <c r="D31" s="244"/>
      <c r="E31" s="244"/>
      <c r="F31" s="243"/>
      <c r="G31" s="238"/>
      <c r="H31" s="255"/>
      <c r="I31" s="248"/>
      <c r="J31" s="243"/>
      <c r="K31" s="238"/>
      <c r="L31" s="255"/>
      <c r="M31" s="244"/>
      <c r="N31" s="238"/>
      <c r="O31" s="238"/>
      <c r="P31" s="243"/>
      <c r="Q31" s="238"/>
      <c r="R31" s="283"/>
      <c r="S31" s="130"/>
      <c r="T31" s="130"/>
      <c r="U31" s="130"/>
      <c r="V31" s="144"/>
      <c r="W31" s="171"/>
    </row>
    <row r="32" spans="1:23" ht="15" hidden="1">
      <c r="A32" s="262"/>
      <c r="B32" s="246" t="s">
        <v>191</v>
      </c>
      <c r="C32" s="246"/>
      <c r="D32" s="242"/>
      <c r="E32" s="242"/>
      <c r="F32" s="239" t="e">
        <v>#REF!</v>
      </c>
      <c r="G32" s="239"/>
      <c r="H32" s="255"/>
      <c r="I32" s="248"/>
      <c r="J32" s="239" t="e">
        <v>#REF!</v>
      </c>
      <c r="K32" s="239"/>
      <c r="L32" s="255"/>
      <c r="M32" s="246"/>
      <c r="N32" s="239"/>
      <c r="O32" s="239"/>
      <c r="P32" s="239">
        <v>0</v>
      </c>
      <c r="Q32" s="239"/>
      <c r="R32" s="284"/>
      <c r="S32" s="124"/>
      <c r="T32" s="124"/>
      <c r="U32" s="124">
        <v>0</v>
      </c>
      <c r="V32" s="132"/>
      <c r="W32" s="171"/>
    </row>
    <row r="33" spans="1:23" ht="6.75" customHeight="1">
      <c r="A33" s="262"/>
      <c r="B33" s="246"/>
      <c r="C33" s="246"/>
      <c r="D33" s="246"/>
      <c r="E33" s="246"/>
      <c r="F33" s="239"/>
      <c r="G33" s="239"/>
      <c r="H33" s="255"/>
      <c r="I33" s="248"/>
      <c r="J33" s="239"/>
      <c r="K33" s="239"/>
      <c r="L33" s="255"/>
      <c r="M33" s="246"/>
      <c r="N33" s="239"/>
      <c r="O33" s="239"/>
      <c r="P33" s="239"/>
      <c r="Q33" s="239"/>
      <c r="R33" s="284"/>
      <c r="S33" s="124"/>
      <c r="T33" s="124"/>
      <c r="U33" s="124"/>
      <c r="V33" s="132"/>
      <c r="W33" s="171"/>
    </row>
    <row r="34" spans="1:23" ht="3.75" customHeight="1">
      <c r="A34" s="261"/>
      <c r="B34" s="261"/>
      <c r="C34" s="261"/>
      <c r="D34" s="236"/>
      <c r="E34" s="236"/>
      <c r="F34" s="238"/>
      <c r="G34" s="239"/>
      <c r="H34" s="256"/>
      <c r="I34" s="251"/>
      <c r="J34" s="238"/>
      <c r="K34" s="239"/>
      <c r="L34" s="256"/>
      <c r="M34" s="261"/>
      <c r="N34" s="237"/>
      <c r="O34" s="237"/>
      <c r="P34" s="238"/>
      <c r="Q34" s="239"/>
      <c r="R34" s="284"/>
      <c r="S34" s="132"/>
      <c r="T34" s="132"/>
      <c r="U34" s="239"/>
      <c r="V34" s="132"/>
      <c r="W34" s="171"/>
    </row>
    <row r="35" spans="1:23" ht="15">
      <c r="A35" s="263" t="s">
        <v>194</v>
      </c>
      <c r="B35" s="264"/>
      <c r="C35" s="261"/>
      <c r="D35" s="260" t="s">
        <v>210</v>
      </c>
      <c r="E35" s="236"/>
      <c r="F35" s="237">
        <v>-5876</v>
      </c>
      <c r="G35" s="239"/>
      <c r="H35" s="254"/>
      <c r="I35" s="251"/>
      <c r="J35" s="259">
        <v>-372</v>
      </c>
      <c r="K35" s="239"/>
      <c r="L35" s="254"/>
      <c r="M35" s="261"/>
      <c r="N35" s="237"/>
      <c r="O35" s="237"/>
      <c r="P35" s="259">
        <v>-11772</v>
      </c>
      <c r="Q35" s="239"/>
      <c r="R35" s="284"/>
      <c r="S35" s="132"/>
      <c r="T35" s="132"/>
      <c r="U35" s="239">
        <v>-2423</v>
      </c>
      <c r="V35" s="132"/>
      <c r="W35" s="171"/>
    </row>
    <row r="36" spans="1:23" ht="15">
      <c r="A36" s="261"/>
      <c r="B36" s="261"/>
      <c r="C36" s="261"/>
      <c r="D36" s="236"/>
      <c r="E36" s="236"/>
      <c r="F36" s="238"/>
      <c r="G36" s="239"/>
      <c r="H36" s="257"/>
      <c r="I36" s="248"/>
      <c r="J36" s="238"/>
      <c r="K36" s="239"/>
      <c r="L36" s="257"/>
      <c r="M36" s="261"/>
      <c r="N36" s="237"/>
      <c r="O36" s="237"/>
      <c r="P36" s="238"/>
      <c r="Q36" s="239"/>
      <c r="R36" s="284"/>
      <c r="S36" s="132"/>
      <c r="T36" s="132"/>
      <c r="U36" s="239"/>
      <c r="V36" s="132"/>
      <c r="W36" s="171"/>
    </row>
    <row r="37" spans="1:23" ht="15">
      <c r="A37" s="267" t="s">
        <v>211</v>
      </c>
      <c r="B37" s="267"/>
      <c r="C37" s="261"/>
      <c r="D37" s="236"/>
      <c r="E37" s="236"/>
      <c r="F37" s="238">
        <v>-5876</v>
      </c>
      <c r="G37" s="239"/>
      <c r="H37" s="255"/>
      <c r="I37" s="248"/>
      <c r="J37" s="238">
        <v>-372</v>
      </c>
      <c r="K37" s="239"/>
      <c r="L37" s="255"/>
      <c r="M37" s="261"/>
      <c r="N37" s="237"/>
      <c r="O37" s="237"/>
      <c r="P37" s="238">
        <v>-11772</v>
      </c>
      <c r="Q37" s="239"/>
      <c r="R37" s="284"/>
      <c r="S37" s="132"/>
      <c r="T37" s="132"/>
      <c r="U37" s="238">
        <v>-2423</v>
      </c>
      <c r="V37" s="132"/>
      <c r="W37" s="171"/>
    </row>
    <row r="38" spans="1:23" ht="6.75" customHeight="1">
      <c r="A38" s="262"/>
      <c r="B38" s="246"/>
      <c r="C38" s="246"/>
      <c r="D38" s="246"/>
      <c r="E38" s="246"/>
      <c r="F38" s="239"/>
      <c r="G38" s="239"/>
      <c r="H38" s="255"/>
      <c r="I38" s="248"/>
      <c r="J38" s="239"/>
      <c r="K38" s="239"/>
      <c r="L38" s="255"/>
      <c r="M38" s="246"/>
      <c r="N38" s="239"/>
      <c r="O38" s="239"/>
      <c r="P38" s="239"/>
      <c r="Q38" s="239"/>
      <c r="R38" s="284"/>
      <c r="S38" s="124"/>
      <c r="T38" s="124"/>
      <c r="U38" s="132"/>
      <c r="V38" s="132"/>
      <c r="W38" s="168"/>
    </row>
    <row r="39" spans="1:23" ht="6.75" customHeight="1">
      <c r="A39" s="262"/>
      <c r="B39" s="246"/>
      <c r="C39" s="246"/>
      <c r="D39" s="246"/>
      <c r="E39" s="246"/>
      <c r="F39" s="247"/>
      <c r="G39" s="247"/>
      <c r="H39" s="255"/>
      <c r="I39" s="248"/>
      <c r="J39" s="247"/>
      <c r="K39" s="247"/>
      <c r="L39" s="255"/>
      <c r="M39" s="246"/>
      <c r="N39" s="239"/>
      <c r="O39" s="239"/>
      <c r="P39" s="247"/>
      <c r="Q39" s="247"/>
      <c r="R39" s="284"/>
      <c r="S39" s="132"/>
      <c r="T39" s="124"/>
      <c r="U39" s="132"/>
      <c r="V39" s="132"/>
      <c r="W39" s="168"/>
    </row>
    <row r="40" spans="1:23" s="194" customFormat="1" ht="15">
      <c r="A40" s="244" t="s">
        <v>185</v>
      </c>
      <c r="B40" s="285"/>
      <c r="C40" s="285"/>
      <c r="D40" s="242"/>
      <c r="E40" s="242"/>
      <c r="F40" s="286">
        <v>6418</v>
      </c>
      <c r="G40" s="237"/>
      <c r="H40" s="258"/>
      <c r="I40" s="258"/>
      <c r="J40" s="286">
        <v>-5919</v>
      </c>
      <c r="K40" s="237"/>
      <c r="L40" s="258"/>
      <c r="M40" s="285"/>
      <c r="N40" s="237"/>
      <c r="O40" s="237"/>
      <c r="P40" s="286">
        <v>-3655</v>
      </c>
      <c r="Q40" s="237"/>
      <c r="R40" s="283"/>
      <c r="S40" s="144"/>
      <c r="T40" s="144"/>
      <c r="U40" s="141">
        <v>-29776</v>
      </c>
      <c r="V40" s="144"/>
      <c r="W40" s="171"/>
    </row>
    <row r="41" spans="1:23" s="194" customFormat="1" ht="15" hidden="1">
      <c r="A41" s="244"/>
      <c r="B41" s="285"/>
      <c r="C41" s="285"/>
      <c r="D41" s="285"/>
      <c r="E41" s="285"/>
      <c r="F41" s="237"/>
      <c r="G41" s="237"/>
      <c r="H41" s="285"/>
      <c r="I41" s="285"/>
      <c r="J41" s="237"/>
      <c r="K41" s="237"/>
      <c r="L41" s="285"/>
      <c r="M41" s="285"/>
      <c r="N41" s="237"/>
      <c r="O41" s="237"/>
      <c r="P41" s="237"/>
      <c r="Q41" s="237"/>
      <c r="R41" s="283"/>
      <c r="S41" s="144"/>
      <c r="T41" s="144"/>
      <c r="U41" s="144"/>
      <c r="V41" s="144"/>
      <c r="W41" s="171"/>
    </row>
    <row r="42" spans="1:23" s="194" customFormat="1" ht="15" hidden="1">
      <c r="A42" s="244"/>
      <c r="B42" s="285"/>
      <c r="C42" s="285"/>
      <c r="D42" s="285"/>
      <c r="E42" s="285"/>
      <c r="F42" s="237"/>
      <c r="G42" s="237"/>
      <c r="H42" s="285"/>
      <c r="I42" s="285"/>
      <c r="J42" s="237"/>
      <c r="K42" s="237"/>
      <c r="L42" s="285"/>
      <c r="M42" s="285"/>
      <c r="N42" s="237"/>
      <c r="O42" s="237"/>
      <c r="P42" s="237"/>
      <c r="Q42" s="237"/>
      <c r="R42" s="283"/>
      <c r="S42" s="144"/>
      <c r="T42" s="144"/>
      <c r="U42" s="144"/>
      <c r="V42" s="144"/>
      <c r="W42" s="171"/>
    </row>
    <row r="43" spans="1:23" ht="6.75" customHeight="1">
      <c r="A43" s="262"/>
      <c r="B43" s="246"/>
      <c r="C43" s="246"/>
      <c r="D43" s="246"/>
      <c r="E43" s="246"/>
      <c r="F43" s="239"/>
      <c r="G43" s="239"/>
      <c r="H43" s="246"/>
      <c r="I43" s="246"/>
      <c r="J43" s="239"/>
      <c r="K43" s="239"/>
      <c r="L43" s="246"/>
      <c r="M43" s="246"/>
      <c r="N43" s="239"/>
      <c r="O43" s="239"/>
      <c r="P43" s="239"/>
      <c r="Q43" s="239"/>
      <c r="R43" s="284"/>
      <c r="S43" s="124"/>
      <c r="T43" s="124"/>
      <c r="U43" s="124"/>
      <c r="V43" s="132"/>
      <c r="W43" s="168"/>
    </row>
    <row r="44" spans="1:23" ht="6.75" customHeight="1">
      <c r="A44" s="262"/>
      <c r="B44" s="246"/>
      <c r="C44" s="246"/>
      <c r="D44" s="246"/>
      <c r="E44" s="246"/>
      <c r="F44" s="247"/>
      <c r="G44" s="247"/>
      <c r="H44" s="246"/>
      <c r="I44" s="246"/>
      <c r="J44" s="247"/>
      <c r="K44" s="247"/>
      <c r="L44" s="246"/>
      <c r="M44" s="246"/>
      <c r="N44" s="239"/>
      <c r="O44" s="239"/>
      <c r="P44" s="247"/>
      <c r="Q44" s="247"/>
      <c r="R44" s="287"/>
      <c r="S44" s="124"/>
      <c r="T44" s="124"/>
      <c r="U44" s="132"/>
      <c r="V44" s="132"/>
      <c r="W44" s="171"/>
    </row>
    <row r="45" spans="1:23" s="194" customFormat="1" ht="15.75" thickBot="1">
      <c r="A45" s="244" t="s">
        <v>186</v>
      </c>
      <c r="B45" s="285"/>
      <c r="C45" s="285"/>
      <c r="D45" s="242"/>
      <c r="E45" s="242"/>
      <c r="F45" s="288">
        <v>24224</v>
      </c>
      <c r="G45" s="237"/>
      <c r="H45" s="242"/>
      <c r="I45" s="242"/>
      <c r="J45" s="288">
        <v>20602</v>
      </c>
      <c r="K45" s="237"/>
      <c r="L45" s="242"/>
      <c r="M45" s="285"/>
      <c r="N45" s="238"/>
      <c r="O45" s="238"/>
      <c r="P45" s="288">
        <v>75502</v>
      </c>
      <c r="Q45" s="237"/>
      <c r="R45" s="283"/>
      <c r="S45" s="130"/>
      <c r="T45" s="130"/>
      <c r="U45" s="233">
        <v>67972</v>
      </c>
      <c r="V45" s="144"/>
      <c r="W45" s="171"/>
    </row>
    <row r="46" spans="1:23" ht="6.75" customHeight="1" thickTop="1">
      <c r="A46" s="262"/>
      <c r="B46" s="246"/>
      <c r="C46" s="246"/>
      <c r="D46" s="246"/>
      <c r="E46" s="246"/>
      <c r="F46" s="239"/>
      <c r="G46" s="239"/>
      <c r="H46" s="246"/>
      <c r="I46" s="246"/>
      <c r="J46" s="239"/>
      <c r="K46" s="239"/>
      <c r="L46" s="246"/>
      <c r="M46" s="246"/>
      <c r="N46" s="239"/>
      <c r="O46" s="239"/>
      <c r="P46" s="239"/>
      <c r="Q46" s="239"/>
      <c r="R46" s="284"/>
      <c r="S46" s="124"/>
      <c r="T46" s="124"/>
      <c r="U46" s="124"/>
      <c r="V46" s="132"/>
      <c r="W46" s="168"/>
    </row>
    <row r="47" spans="1:23" ht="15">
      <c r="A47" s="262" t="s">
        <v>109</v>
      </c>
      <c r="B47" s="246"/>
      <c r="C47" s="246"/>
      <c r="D47" s="246"/>
      <c r="E47" s="246"/>
      <c r="F47" s="239"/>
      <c r="G47" s="239"/>
      <c r="H47" s="246"/>
      <c r="I47" s="246"/>
      <c r="J47" s="239"/>
      <c r="K47" s="239"/>
      <c r="L47" s="246"/>
      <c r="M47" s="246"/>
      <c r="N47" s="239"/>
      <c r="O47" s="239"/>
      <c r="P47" s="239"/>
      <c r="Q47" s="239"/>
      <c r="R47" s="287"/>
      <c r="S47" s="124"/>
      <c r="T47" s="124"/>
      <c r="U47" s="124"/>
      <c r="V47" s="132"/>
      <c r="W47" s="171"/>
    </row>
    <row r="48" spans="1:23" ht="15">
      <c r="A48" s="262"/>
      <c r="B48" s="246" t="s">
        <v>111</v>
      </c>
      <c r="C48" s="246"/>
      <c r="D48" s="242"/>
      <c r="E48" s="242"/>
      <c r="F48" s="239">
        <v>23981</v>
      </c>
      <c r="G48" s="239"/>
      <c r="H48" s="242"/>
      <c r="I48" s="242"/>
      <c r="J48" s="239">
        <v>20396</v>
      </c>
      <c r="K48" s="239"/>
      <c r="L48" s="242"/>
      <c r="M48" s="246"/>
      <c r="N48" s="239"/>
      <c r="O48" s="239"/>
      <c r="P48" s="239">
        <v>72981</v>
      </c>
      <c r="Q48" s="239"/>
      <c r="R48" s="287"/>
      <c r="S48" s="124"/>
      <c r="T48" s="124"/>
      <c r="U48" s="124">
        <v>72344</v>
      </c>
      <c r="V48" s="132"/>
      <c r="W48" s="171"/>
    </row>
    <row r="49" spans="1:23" ht="15">
      <c r="A49" s="289"/>
      <c r="B49" s="289" t="s">
        <v>188</v>
      </c>
      <c r="C49" s="289"/>
      <c r="D49" s="242"/>
      <c r="E49" s="242"/>
      <c r="F49" s="239">
        <v>243</v>
      </c>
      <c r="G49" s="239"/>
      <c r="H49" s="242"/>
      <c r="I49" s="242"/>
      <c r="J49" s="239">
        <v>206</v>
      </c>
      <c r="K49" s="239"/>
      <c r="L49" s="242"/>
      <c r="M49" s="289"/>
      <c r="N49" s="239"/>
      <c r="O49" s="239"/>
      <c r="P49" s="239">
        <v>2521</v>
      </c>
      <c r="Q49" s="239"/>
      <c r="R49" s="287"/>
      <c r="S49" s="124"/>
      <c r="T49" s="124"/>
      <c r="U49" s="124">
        <v>-4372</v>
      </c>
      <c r="V49" s="132"/>
      <c r="W49" s="171"/>
    </row>
    <row r="50" spans="1:23" ht="15">
      <c r="A50" s="118"/>
      <c r="B50" s="118"/>
      <c r="C50" s="118"/>
      <c r="D50" s="183"/>
      <c r="E50" s="183"/>
      <c r="F50" s="124"/>
      <c r="G50" s="124"/>
      <c r="H50" s="183"/>
      <c r="I50" s="183"/>
      <c r="J50" s="124"/>
      <c r="K50" s="124"/>
      <c r="L50" s="183"/>
      <c r="M50" s="118"/>
      <c r="N50" s="124"/>
      <c r="O50" s="124"/>
      <c r="P50" s="124"/>
      <c r="Q50" s="124"/>
      <c r="R50" s="142"/>
      <c r="S50" s="124"/>
      <c r="T50" s="124"/>
      <c r="U50" s="124"/>
      <c r="V50" s="132"/>
      <c r="W50" s="171"/>
    </row>
    <row r="51" spans="1:23" ht="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24"/>
      <c r="O51" s="124"/>
      <c r="P51" s="153"/>
      <c r="Q51" s="153"/>
      <c r="R51" s="118"/>
      <c r="S51" s="124"/>
      <c r="T51" s="124"/>
      <c r="U51" s="153"/>
      <c r="V51" s="132"/>
      <c r="W51" s="105"/>
    </row>
    <row r="52" spans="1:23" ht="15">
      <c r="A52" s="197" t="s">
        <v>199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24"/>
      <c r="O52" s="124"/>
      <c r="P52" s="153"/>
      <c r="Q52" s="153"/>
      <c r="R52" s="118"/>
      <c r="S52" s="124"/>
      <c r="T52" s="124"/>
      <c r="U52" s="153"/>
      <c r="V52" s="132"/>
      <c r="W52" s="105"/>
    </row>
    <row r="53" spans="1:23" ht="15">
      <c r="A53" s="197" t="s">
        <v>208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24"/>
      <c r="O53" s="124"/>
      <c r="P53" s="153"/>
      <c r="Q53" s="153"/>
      <c r="R53" s="118"/>
      <c r="S53" s="124"/>
      <c r="T53" s="124"/>
      <c r="U53" s="124"/>
      <c r="V53" s="132"/>
      <c r="W53" s="105"/>
    </row>
    <row r="54" spans="16:21" ht="15">
      <c r="P54" s="222"/>
      <c r="Q54" s="222"/>
      <c r="U54" s="222"/>
    </row>
    <row r="55" spans="16:18" ht="15">
      <c r="P55" s="151"/>
      <c r="Q55" s="151"/>
      <c r="R55" s="118"/>
    </row>
    <row r="56" spans="16:18" ht="15">
      <c r="P56" s="151"/>
      <c r="Q56" s="151"/>
      <c r="R56" s="118"/>
    </row>
    <row r="57" spans="1:17" ht="15">
      <c r="A57" s="106" t="s">
        <v>7</v>
      </c>
      <c r="P57" s="225"/>
      <c r="Q57" s="225"/>
    </row>
    <row r="58" spans="16:17" ht="15">
      <c r="P58" s="225"/>
      <c r="Q58" s="225"/>
    </row>
    <row r="59" spans="16:17" ht="15">
      <c r="P59" s="225"/>
      <c r="Q59" s="225"/>
    </row>
    <row r="60" spans="16:17" ht="15">
      <c r="P60" s="225"/>
      <c r="Q60" s="225"/>
    </row>
    <row r="61" spans="16:17" ht="15">
      <c r="P61" s="225"/>
      <c r="Q61" s="225"/>
    </row>
  </sheetData>
  <sheetProtection/>
  <mergeCells count="21">
    <mergeCell ref="F7:G7"/>
    <mergeCell ref="N7:P7"/>
    <mergeCell ref="A2:X2"/>
    <mergeCell ref="A3:X3"/>
    <mergeCell ref="S6:U6"/>
    <mergeCell ref="J5:K5"/>
    <mergeCell ref="F6:G6"/>
    <mergeCell ref="S7:U7"/>
    <mergeCell ref="S5:U5"/>
    <mergeCell ref="N5:P5"/>
    <mergeCell ref="F5:G5"/>
    <mergeCell ref="A37:B37"/>
    <mergeCell ref="A35:B35"/>
    <mergeCell ref="A24:B24"/>
    <mergeCell ref="N6:P6"/>
    <mergeCell ref="A30:B30"/>
    <mergeCell ref="J7:K7"/>
    <mergeCell ref="J6:K6"/>
    <mergeCell ref="A26:B26"/>
    <mergeCell ref="A22:B22"/>
    <mergeCell ref="A16:B16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</row>
    <row r="2" spans="1:29" ht="15.75">
      <c r="A2" s="281" t="s">
        <v>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</row>
    <row r="3" spans="1:29" ht="15.75">
      <c r="A3" s="282" t="s">
        <v>66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80"/>
      <c r="M6" s="280"/>
      <c r="N6" s="280"/>
      <c r="O6" s="4"/>
      <c r="P6" s="35"/>
    </row>
    <row r="7" spans="6:31" ht="15.75">
      <c r="F7" s="36"/>
      <c r="G7" s="278" t="s">
        <v>46</v>
      </c>
      <c r="H7" s="278"/>
      <c r="I7" s="278"/>
      <c r="J7" s="26"/>
      <c r="K7" s="36"/>
      <c r="L7" s="20"/>
      <c r="M7" s="4"/>
      <c r="N7" s="4"/>
      <c r="O7" s="278" t="s">
        <v>46</v>
      </c>
      <c r="P7" s="278"/>
      <c r="Q7" s="278"/>
      <c r="S7" s="36"/>
      <c r="U7" s="278" t="s">
        <v>47</v>
      </c>
      <c r="V7" s="278"/>
      <c r="W7" s="278"/>
      <c r="Y7" s="36"/>
      <c r="AA7" s="278" t="s">
        <v>47</v>
      </c>
      <c r="AB7" s="278"/>
      <c r="AC7" s="278"/>
      <c r="AE7" s="36"/>
    </row>
    <row r="8" spans="6:31" ht="15.75">
      <c r="F8" s="36"/>
      <c r="G8" s="278" t="s">
        <v>67</v>
      </c>
      <c r="H8" s="278"/>
      <c r="I8" s="278"/>
      <c r="J8" s="26"/>
      <c r="K8" s="36"/>
      <c r="L8" s="20"/>
      <c r="M8" s="4"/>
      <c r="N8" s="4"/>
      <c r="O8" s="278" t="s">
        <v>67</v>
      </c>
      <c r="P8" s="278"/>
      <c r="Q8" s="278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79">
        <v>2001</v>
      </c>
      <c r="H9" s="279"/>
      <c r="I9" s="279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69" t="s">
        <v>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33" ht="15">
      <c r="A3" s="269" t="s">
        <v>170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70" t="s">
        <v>171</v>
      </c>
      <c r="K5" s="270"/>
      <c r="L5" s="270"/>
      <c r="M5" s="105"/>
      <c r="N5" s="117"/>
      <c r="O5" s="270" t="s">
        <v>174</v>
      </c>
      <c r="P5" s="270"/>
      <c r="Q5" s="270"/>
      <c r="R5" s="105"/>
      <c r="S5" s="117"/>
      <c r="T5" s="270" t="s">
        <v>164</v>
      </c>
      <c r="U5" s="270"/>
      <c r="V5" s="270"/>
      <c r="W5" s="105"/>
      <c r="X5" s="118"/>
      <c r="Y5" s="270" t="s">
        <v>151</v>
      </c>
      <c r="Z5" s="270"/>
      <c r="AA5" s="270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65" t="s">
        <v>172</v>
      </c>
      <c r="K6" s="265"/>
      <c r="L6" s="265"/>
      <c r="M6" s="121"/>
      <c r="N6" s="120"/>
      <c r="O6" s="265" t="s">
        <v>173</v>
      </c>
      <c r="P6" s="265"/>
      <c r="Q6" s="265"/>
      <c r="R6" s="121"/>
      <c r="S6" s="120"/>
      <c r="T6" s="265" t="s">
        <v>175</v>
      </c>
      <c r="U6" s="265"/>
      <c r="V6" s="265"/>
      <c r="W6" s="121"/>
      <c r="X6" s="119"/>
      <c r="Y6" s="265" t="s">
        <v>176</v>
      </c>
      <c r="Z6" s="265"/>
      <c r="AA6" s="265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68" t="s">
        <v>103</v>
      </c>
      <c r="K7" s="268"/>
      <c r="L7" s="268"/>
      <c r="M7" s="113"/>
      <c r="N7" s="122"/>
      <c r="O7" s="268" t="s">
        <v>103</v>
      </c>
      <c r="P7" s="268"/>
      <c r="Q7" s="268"/>
      <c r="R7" s="113"/>
      <c r="S7" s="122"/>
      <c r="T7" s="268" t="s">
        <v>103</v>
      </c>
      <c r="U7" s="268"/>
      <c r="V7" s="268"/>
      <c r="W7" s="113"/>
      <c r="X7" s="111"/>
      <c r="Y7" s="268" t="s">
        <v>103</v>
      </c>
      <c r="Z7" s="268"/>
      <c r="AA7" s="268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71" t="s">
        <v>112</v>
      </c>
      <c r="B44" s="271"/>
      <c r="C44" s="271"/>
      <c r="D44" s="271"/>
      <c r="E44" s="271"/>
      <c r="F44" s="271"/>
      <c r="G44" s="271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69" t="s">
        <v>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</row>
    <row r="3" spans="1:34" ht="15">
      <c r="A3" s="272" t="s">
        <v>181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70" t="s">
        <v>177</v>
      </c>
      <c r="K5" s="270"/>
      <c r="L5" s="270"/>
      <c r="M5" s="105"/>
      <c r="N5" s="117"/>
      <c r="O5" s="270" t="s">
        <v>179</v>
      </c>
      <c r="P5" s="270"/>
      <c r="Q5" s="270"/>
      <c r="R5" s="105"/>
      <c r="S5" s="117"/>
      <c r="T5" s="270" t="s">
        <v>165</v>
      </c>
      <c r="U5" s="270"/>
      <c r="V5" s="270"/>
      <c r="W5" s="105"/>
      <c r="X5" s="118"/>
      <c r="Y5" s="161"/>
      <c r="Z5" s="270" t="s">
        <v>152</v>
      </c>
      <c r="AA5" s="270"/>
      <c r="AB5" s="270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65" t="s">
        <v>178</v>
      </c>
      <c r="K6" s="265"/>
      <c r="L6" s="265"/>
      <c r="M6" s="121"/>
      <c r="N6" s="120"/>
      <c r="O6" s="265" t="s">
        <v>180</v>
      </c>
      <c r="P6" s="265"/>
      <c r="Q6" s="265"/>
      <c r="R6" s="121"/>
      <c r="S6" s="120"/>
      <c r="T6" s="265" t="s">
        <v>182</v>
      </c>
      <c r="U6" s="265"/>
      <c r="V6" s="265"/>
      <c r="W6" s="121"/>
      <c r="X6" s="119"/>
      <c r="Y6" s="162"/>
      <c r="Z6" s="265" t="s">
        <v>183</v>
      </c>
      <c r="AA6" s="265"/>
      <c r="AB6" s="265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68" t="str">
        <f>"€ '000"</f>
        <v>€ '000</v>
      </c>
      <c r="K7" s="268"/>
      <c r="L7" s="268"/>
      <c r="M7" s="113"/>
      <c r="N7" s="122"/>
      <c r="O7" s="268" t="str">
        <f>"€ '000"</f>
        <v>€ '000</v>
      </c>
      <c r="P7" s="268"/>
      <c r="Q7" s="268"/>
      <c r="R7" s="113"/>
      <c r="S7" s="122"/>
      <c r="T7" s="268" t="str">
        <f>"€ '000"</f>
        <v>€ '000</v>
      </c>
      <c r="U7" s="268"/>
      <c r="V7" s="268"/>
      <c r="W7" s="113"/>
      <c r="X7" s="111"/>
      <c r="Y7" s="123"/>
      <c r="Z7" s="268" t="str">
        <f>"€ '000"</f>
        <v>€ '000</v>
      </c>
      <c r="AA7" s="268"/>
      <c r="AB7" s="268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+GER_D!#REF!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>
        <f>+GER_D!P10</f>
        <v>79157</v>
      </c>
      <c r="W10" s="97">
        <f>+V10/$V$10</f>
        <v>1</v>
      </c>
      <c r="X10" s="131"/>
      <c r="Y10" s="130"/>
      <c r="Z10" s="130"/>
      <c r="AA10" s="130"/>
      <c r="AB10" s="130">
        <f>+GER_D!U10</f>
        <v>97748</v>
      </c>
      <c r="AC10" s="144"/>
      <c r="AD10" s="97">
        <f>+AB10/$AB$10</f>
        <v>1</v>
      </c>
      <c r="AE10" s="171"/>
      <c r="AF10" s="98">
        <f>V10-AB10</f>
        <v>-18591</v>
      </c>
      <c r="AG10" s="99">
        <f>V10/AB10-1</f>
        <v>-0.19019314973196377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>
        <f>+GER_D!P16</f>
        <v>0</v>
      </c>
      <c r="W12" s="100">
        <f>+V12/-$V$10</f>
        <v>0</v>
      </c>
      <c r="X12" s="126"/>
      <c r="Y12" s="124"/>
      <c r="Z12" s="124"/>
      <c r="AA12" s="124"/>
      <c r="AB12" s="133">
        <f>+GER_D!U16</f>
        <v>0</v>
      </c>
      <c r="AC12" s="132"/>
      <c r="AD12" s="100">
        <f>+AB12/-$AB$10</f>
        <v>0</v>
      </c>
      <c r="AE12" s="171"/>
      <c r="AF12" s="98">
        <f>V12-AB12</f>
        <v>0</v>
      </c>
      <c r="AG12" s="99" t="e">
        <f>V12/AB12-1</f>
        <v>#DIV/0!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+GER_D!#REF!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+GER_D!#REF!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>
        <f>+GER_D!P18</f>
        <v>0</v>
      </c>
      <c r="W16" s="100">
        <f>+V16/-$V$10</f>
        <v>0</v>
      </c>
      <c r="X16" s="126"/>
      <c r="Y16" s="124"/>
      <c r="Z16" s="124"/>
      <c r="AA16" s="124"/>
      <c r="AB16" s="124">
        <f>+GER_D!U18</f>
        <v>0</v>
      </c>
      <c r="AC16" s="132"/>
      <c r="AD16" s="100">
        <f>+AB16/-$AB$10</f>
        <v>0</v>
      </c>
      <c r="AE16" s="171"/>
      <c r="AF16" s="98">
        <f>V16-AB16</f>
        <v>0</v>
      </c>
      <c r="AG16" s="99" t="e">
        <f>V16/AB16-1</f>
        <v>#DIV/0!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>
        <f>+GER_D!P20</f>
        <v>0</v>
      </c>
      <c r="W17" s="100">
        <f>+V17/-$V$10</f>
        <v>0</v>
      </c>
      <c r="X17" s="126"/>
      <c r="Y17" s="124"/>
      <c r="Z17" s="124"/>
      <c r="AA17" s="124"/>
      <c r="AB17" s="124">
        <f>+GER_D!U20</f>
        <v>0</v>
      </c>
      <c r="AC17" s="132"/>
      <c r="AD17" s="100">
        <f>+AB17/-$AB$10</f>
        <v>0</v>
      </c>
      <c r="AE17" s="171"/>
      <c r="AF17" s="98">
        <f>V17-AB17</f>
        <v>0</v>
      </c>
      <c r="AG17" s="99" t="e">
        <f>V17/AB17-1</f>
        <v>#DIV/0!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+GER_D!#REF!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>
        <f>+GER_D!P22</f>
        <v>0</v>
      </c>
      <c r="W18" s="100">
        <f>+V18/-$V$10</f>
        <v>0</v>
      </c>
      <c r="X18" s="126"/>
      <c r="Y18" s="124"/>
      <c r="Z18" s="124"/>
      <c r="AA18" s="124"/>
      <c r="AB18" s="124">
        <f>+GER_D!U22</f>
        <v>0</v>
      </c>
      <c r="AC18" s="132"/>
      <c r="AD18" s="100">
        <f>+AB18/-$AB$10</f>
        <v>0</v>
      </c>
      <c r="AE18" s="173"/>
      <c r="AF18" s="98">
        <f>V18-AB18</f>
        <v>0</v>
      </c>
      <c r="AG18" s="99" t="e">
        <f>V18/AB18-1</f>
        <v>#DIV/0!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+GER_D!#REF!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>
        <f>+GER_D!P23</f>
        <v>0</v>
      </c>
      <c r="W19" s="100">
        <f>+V19/$V$10</f>
        <v>0</v>
      </c>
      <c r="X19" s="126"/>
      <c r="Y19" s="132"/>
      <c r="Z19" s="132"/>
      <c r="AA19" s="132"/>
      <c r="AB19" s="124">
        <f>+GER_D!U23</f>
        <v>0</v>
      </c>
      <c r="AC19" s="132"/>
      <c r="AD19" s="100">
        <f>+AB19/$AB$10</f>
        <v>0</v>
      </c>
      <c r="AE19" s="171"/>
      <c r="AF19" s="98">
        <f>V19-AB19</f>
        <v>0</v>
      </c>
      <c r="AG19" s="99" t="e">
        <f>V19/AB19-1</f>
        <v>#DIV/0!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+GER_D!#REF!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>
        <f>+GER_D!P24</f>
        <v>8117</v>
      </c>
      <c r="W20" s="100">
        <f>+V20/$V$10</f>
        <v>0.10254304736157258</v>
      </c>
      <c r="X20" s="126"/>
      <c r="Y20" s="132"/>
      <c r="Z20" s="132"/>
      <c r="AA20" s="132"/>
      <c r="AB20" s="124">
        <f>+GER_D!U24</f>
        <v>-27353</v>
      </c>
      <c r="AC20" s="132"/>
      <c r="AD20" s="100">
        <f>+AB20/-$AB$10</f>
        <v>0.2798318124155993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+GER_D!#REF!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+GER_D!#REF!</f>
        <v>#REF!</v>
      </c>
      <c r="R21" s="100" t="e">
        <f>+Q21/-$Q$10</f>
        <v>#REF!</v>
      </c>
      <c r="S21" s="129"/>
      <c r="T21" s="124"/>
      <c r="U21" s="124"/>
      <c r="V21" s="133" t="e">
        <f>+GER_D!#REF!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+GER_D!#REF!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+GER_D!#REF!</f>
        <v>#REF!</v>
      </c>
      <c r="U23" s="138"/>
      <c r="V23" s="137"/>
      <c r="W23" s="102">
        <f>V23/V10</f>
        <v>0</v>
      </c>
      <c r="X23" s="139"/>
      <c r="Y23" s="138"/>
      <c r="Z23" s="137" t="e">
        <f>+GER_D!#REF!</f>
        <v>#REF!</v>
      </c>
      <c r="AA23" s="138"/>
      <c r="AB23" s="137"/>
      <c r="AC23" s="137"/>
      <c r="AD23" s="102">
        <f>AB23/AB10</f>
        <v>0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+GER_D!#REF!</f>
        <v>#REF!</v>
      </c>
      <c r="U24" s="138"/>
      <c r="V24" s="137"/>
      <c r="W24" s="102"/>
      <c r="X24" s="139"/>
      <c r="Y24" s="138"/>
      <c r="Z24" s="137" t="e">
        <f>+GER_D!#REF!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>
        <f>+GER_D!P40</f>
        <v>-3655</v>
      </c>
      <c r="W26" s="97">
        <f>+V26/$V$10</f>
        <v>-0.046174059148274944</v>
      </c>
      <c r="X26" s="131"/>
      <c r="Y26" s="140"/>
      <c r="Z26" s="140"/>
      <c r="AA26" s="140"/>
      <c r="AB26" s="141">
        <f>+GER_D!U40</f>
        <v>-29776</v>
      </c>
      <c r="AC26" s="144"/>
      <c r="AD26" s="97">
        <f>+AB26/$AB$10</f>
        <v>-0.30462004337684656</v>
      </c>
      <c r="AE26" s="171"/>
      <c r="AF26" s="98">
        <f>V26-AB26</f>
        <v>26121</v>
      </c>
      <c r="AG26" s="99">
        <f>V26/AB26-1</f>
        <v>-0.8772501343363783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+GER_D!#REF!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+GER_D!#REF!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>
        <f>+AB28/$AB$10</f>
        <v>0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+GER_D!#REF!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+GER_D!#REF!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+GER_D!#REF!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+GER_D!#REF!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+GER_D!#REF!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+GER_D!#REF!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+GER_D!#REF!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+GER_D!#REF!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+GER_D!#REF!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+GER_D!#REF!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+GER_D!#REF!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+GER_D!#REF!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>
        <f>+GER_D!P45</f>
        <v>75502</v>
      </c>
      <c r="W34" s="97">
        <f>+V34/$V$10</f>
        <v>0.953825940851725</v>
      </c>
      <c r="X34" s="131"/>
      <c r="Y34" s="130"/>
      <c r="Z34" s="130"/>
      <c r="AA34" s="130"/>
      <c r="AB34" s="130">
        <f>+GER_D!U45</f>
        <v>67972</v>
      </c>
      <c r="AC34" s="144"/>
      <c r="AD34" s="97">
        <f>+AB34/$AB$10</f>
        <v>0.6953799566231534</v>
      </c>
      <c r="AE34" s="171"/>
      <c r="AF34" s="98">
        <f>V34-AB34</f>
        <v>7530</v>
      </c>
      <c r="AG34" s="99">
        <f>V34/AB34-1</f>
        <v>0.11078090978638255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+GER_D!#REF!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+GER_D!#REF!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+GER_D!#REF!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+GER_D!#REF!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+GER_D!#REF!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>
        <f>+GER_D!P48</f>
        <v>72981</v>
      </c>
      <c r="W41" s="100">
        <f>+V41/$V$10</f>
        <v>0.9219778415048574</v>
      </c>
      <c r="X41" s="142"/>
      <c r="Y41" s="124"/>
      <c r="Z41" s="124"/>
      <c r="AA41" s="124"/>
      <c r="AB41" s="124">
        <f>+GER_D!U48</f>
        <v>72344</v>
      </c>
      <c r="AC41" s="132"/>
      <c r="AD41" s="100">
        <f>+AB41/$AB$10</f>
        <v>0.7401072144698613</v>
      </c>
      <c r="AE41" s="171"/>
      <c r="AF41" s="98">
        <f>V41-AB41</f>
        <v>637</v>
      </c>
      <c r="AG41" s="99">
        <f>V41/AB41-1</f>
        <v>0.008805153157138035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>
        <f>+GER_D!P49</f>
        <v>2521</v>
      </c>
      <c r="W42" s="179">
        <f>+V42/$V$10</f>
        <v>0.031848099346867616</v>
      </c>
      <c r="X42" s="142"/>
      <c r="Y42" s="124"/>
      <c r="Z42" s="124"/>
      <c r="AA42" s="124"/>
      <c r="AB42" s="124">
        <f>+GER_D!U49</f>
        <v>-4372</v>
      </c>
      <c r="AC42" s="132"/>
      <c r="AD42" s="179">
        <f>+AB42/$AB$10</f>
        <v>-0.04472725784670786</v>
      </c>
      <c r="AE42" s="171"/>
      <c r="AF42" s="98">
        <f>V42-AB42</f>
        <v>6893</v>
      </c>
      <c r="AG42" s="99">
        <f>V42/AB42-1</f>
        <v>-1.5766239707227814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71" t="s">
        <v>119</v>
      </c>
      <c r="B44" s="271"/>
      <c r="C44" s="271"/>
      <c r="D44" s="271"/>
      <c r="E44" s="271"/>
      <c r="F44" s="271"/>
      <c r="G44" s="271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+GER_D!#REF!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+GER_D!#REF!</f>
        <v>#REF!</v>
      </c>
      <c r="W46" s="105"/>
      <c r="X46" s="105"/>
      <c r="Y46" s="144"/>
      <c r="Z46" s="144"/>
      <c r="AA46" s="144"/>
      <c r="AB46" s="178" t="e">
        <f>+GER_D!#REF!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69" t="s">
        <v>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>
      <c r="A3" s="269" t="s">
        <v>134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70" t="s">
        <v>144</v>
      </c>
      <c r="J5" s="270"/>
      <c r="K5" s="270"/>
      <c r="L5" s="115"/>
      <c r="M5" s="270" t="s">
        <v>145</v>
      </c>
      <c r="N5" s="270"/>
      <c r="O5" s="270"/>
      <c r="P5" s="115"/>
      <c r="Q5" s="270" t="s">
        <v>146</v>
      </c>
      <c r="R5" s="270"/>
      <c r="S5" s="270"/>
      <c r="T5" s="118"/>
      <c r="U5" s="270" t="s">
        <v>147</v>
      </c>
      <c r="V5" s="270"/>
      <c r="W5" s="270"/>
      <c r="X5" s="155"/>
      <c r="Y5" s="270" t="s">
        <v>148</v>
      </c>
      <c r="Z5" s="270"/>
      <c r="AA5" s="270"/>
      <c r="AC5" s="270" t="s">
        <v>149</v>
      </c>
      <c r="AD5" s="270"/>
      <c r="AE5" s="270"/>
      <c r="AG5" s="270" t="s">
        <v>150</v>
      </c>
      <c r="AH5" s="270"/>
      <c r="AI5" s="270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65"/>
      <c r="J6" s="265"/>
      <c r="K6" s="265"/>
      <c r="L6" s="210"/>
      <c r="M6" s="265"/>
      <c r="N6" s="265"/>
      <c r="O6" s="265"/>
      <c r="P6" s="210"/>
      <c r="Q6" s="265"/>
      <c r="R6" s="265"/>
      <c r="S6" s="265"/>
      <c r="T6" s="119"/>
      <c r="U6" s="265"/>
      <c r="V6" s="265"/>
      <c r="W6" s="265"/>
      <c r="X6" s="156"/>
      <c r="Y6" s="265"/>
      <c r="Z6" s="265"/>
      <c r="AA6" s="265"/>
      <c r="AC6" s="265"/>
      <c r="AD6" s="265"/>
      <c r="AE6" s="265"/>
      <c r="AG6" s="265"/>
      <c r="AH6" s="265"/>
      <c r="AI6" s="265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68" t="s">
        <v>103</v>
      </c>
      <c r="J7" s="268"/>
      <c r="K7" s="268"/>
      <c r="L7" s="111"/>
      <c r="M7" s="268" t="s">
        <v>103</v>
      </c>
      <c r="N7" s="268"/>
      <c r="O7" s="268"/>
      <c r="P7" s="111"/>
      <c r="Q7" s="268" t="s">
        <v>103</v>
      </c>
      <c r="R7" s="268"/>
      <c r="S7" s="268"/>
      <c r="T7" s="111"/>
      <c r="U7" s="268" t="s">
        <v>103</v>
      </c>
      <c r="V7" s="268"/>
      <c r="W7" s="268"/>
      <c r="X7" s="123"/>
      <c r="Y7" s="268" t="s">
        <v>103</v>
      </c>
      <c r="Z7" s="268"/>
      <c r="AA7" s="268"/>
      <c r="AC7" s="268" t="s">
        <v>103</v>
      </c>
      <c r="AD7" s="268"/>
      <c r="AE7" s="268"/>
      <c r="AG7" s="268" t="s">
        <v>103</v>
      </c>
      <c r="AH7" s="268"/>
      <c r="AI7" s="268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71" t="s">
        <v>112</v>
      </c>
      <c r="B44" s="271"/>
      <c r="C44" s="271"/>
      <c r="D44" s="271"/>
      <c r="E44" s="271"/>
      <c r="F44" s="271"/>
      <c r="G44" s="271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74" t="s">
        <v>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</row>
    <row r="3" spans="1:24" ht="15">
      <c r="A3" s="274" t="s">
        <v>95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2" ht="1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75" t="s">
        <v>93</v>
      </c>
      <c r="I7" s="275"/>
      <c r="J7" s="275"/>
      <c r="L7" s="62"/>
      <c r="N7" s="275" t="s">
        <v>97</v>
      </c>
      <c r="O7" s="275"/>
      <c r="P7" s="275"/>
      <c r="R7" s="275" t="s">
        <v>47</v>
      </c>
      <c r="S7" s="275"/>
      <c r="T7" s="275"/>
      <c r="V7" s="62"/>
    </row>
    <row r="8" spans="8:24" ht="15.75">
      <c r="H8" s="273"/>
      <c r="I8" s="273"/>
      <c r="J8" s="273"/>
      <c r="L8" s="63"/>
      <c r="N8" s="273"/>
      <c r="O8" s="273"/>
      <c r="P8" s="273"/>
      <c r="R8" s="273"/>
      <c r="S8" s="273"/>
      <c r="T8" s="273"/>
      <c r="V8" s="63"/>
      <c r="X8" s="48" t="s">
        <v>81</v>
      </c>
    </row>
    <row r="9" spans="8:22" ht="15.75">
      <c r="H9" s="277"/>
      <c r="I9" s="277"/>
      <c r="J9" s="277"/>
      <c r="L9" s="65" t="s">
        <v>25</v>
      </c>
      <c r="N9" s="277"/>
      <c r="O9" s="277"/>
      <c r="P9" s="277"/>
      <c r="R9" s="277"/>
      <c r="S9" s="277"/>
      <c r="T9" s="277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N9:P9"/>
    <mergeCell ref="H9:J9"/>
    <mergeCell ref="H7:J7"/>
    <mergeCell ref="R9:T9"/>
    <mergeCell ref="R8:T8"/>
    <mergeCell ref="H8:J8"/>
    <mergeCell ref="N8:P8"/>
    <mergeCell ref="A2:X2"/>
    <mergeCell ref="A3:X3"/>
    <mergeCell ref="N7:P7"/>
    <mergeCell ref="R7:T7"/>
    <mergeCell ref="A4:T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74" t="s">
        <v>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15">
      <c r="A3" s="274" t="s">
        <v>95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1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75" t="s">
        <v>94</v>
      </c>
      <c r="I7" s="275"/>
      <c r="J7" s="275"/>
      <c r="L7" s="62"/>
      <c r="N7" s="275" t="s">
        <v>98</v>
      </c>
      <c r="O7" s="275"/>
      <c r="P7" s="275"/>
      <c r="R7" s="275" t="s">
        <v>47</v>
      </c>
      <c r="S7" s="275"/>
      <c r="T7" s="275"/>
    </row>
    <row r="8" spans="8:20" ht="15.75">
      <c r="H8" s="273"/>
      <c r="I8" s="273"/>
      <c r="J8" s="273"/>
      <c r="L8" s="63"/>
      <c r="N8" s="273"/>
      <c r="O8" s="273"/>
      <c r="P8" s="273"/>
      <c r="R8" s="273"/>
      <c r="S8" s="273"/>
      <c r="T8" s="273"/>
    </row>
    <row r="9" spans="8:20" ht="15.75">
      <c r="H9" s="277"/>
      <c r="I9" s="277"/>
      <c r="J9" s="277"/>
      <c r="L9" s="65" t="s">
        <v>25</v>
      </c>
      <c r="N9" s="277"/>
      <c r="O9" s="277"/>
      <c r="P9" s="277"/>
      <c r="R9" s="277"/>
      <c r="S9" s="277"/>
      <c r="T9" s="277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81" t="s">
        <v>73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G2" s="4"/>
    </row>
    <row r="3" spans="1:33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G3" s="4"/>
    </row>
    <row r="4" spans="1:33" ht="15.75">
      <c r="A4" s="282" t="s">
        <v>74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80"/>
      <c r="R6" s="280"/>
      <c r="S6" s="280"/>
      <c r="U6" s="35"/>
      <c r="W6" s="280"/>
      <c r="X6" s="280"/>
      <c r="Y6" s="280"/>
      <c r="AA6" s="35"/>
      <c r="AC6" s="280"/>
      <c r="AD6" s="280"/>
      <c r="AE6" s="280"/>
      <c r="AG6" s="35"/>
    </row>
    <row r="7" spans="8:33" ht="15.75">
      <c r="H7" s="36"/>
      <c r="I7" s="278" t="s">
        <v>51</v>
      </c>
      <c r="J7" s="278"/>
      <c r="K7" s="278"/>
      <c r="L7" s="26"/>
      <c r="M7" s="36"/>
      <c r="N7" s="20"/>
      <c r="Q7" s="278" t="s">
        <v>51</v>
      </c>
      <c r="R7" s="278"/>
      <c r="S7" s="278"/>
      <c r="U7" s="36"/>
      <c r="W7" s="278" t="s">
        <v>77</v>
      </c>
      <c r="X7" s="278"/>
      <c r="Y7" s="278"/>
      <c r="AA7" s="36"/>
      <c r="AC7" s="278" t="s">
        <v>77</v>
      </c>
      <c r="AD7" s="278"/>
      <c r="AE7" s="278"/>
      <c r="AG7" s="36"/>
    </row>
    <row r="8" spans="8:33" ht="15.75">
      <c r="H8" s="36"/>
      <c r="I8" s="278" t="s">
        <v>75</v>
      </c>
      <c r="J8" s="278"/>
      <c r="K8" s="278"/>
      <c r="L8" s="26"/>
      <c r="M8" s="36"/>
      <c r="N8" s="20"/>
      <c r="Q8" s="278" t="s">
        <v>75</v>
      </c>
      <c r="R8" s="278"/>
      <c r="S8" s="278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79">
        <v>2001</v>
      </c>
      <c r="J9" s="279"/>
      <c r="K9" s="279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A3:AE3"/>
    <mergeCell ref="A2:AE2"/>
    <mergeCell ref="W6:Y6"/>
    <mergeCell ref="W7:Y7"/>
    <mergeCell ref="Q6:S6"/>
    <mergeCell ref="A4:AE4"/>
    <mergeCell ref="I8:K8"/>
    <mergeCell ref="I9:K9"/>
    <mergeCell ref="Q8:S8"/>
    <mergeCell ref="I7:K7"/>
    <mergeCell ref="Q7:S7"/>
    <mergeCell ref="AC6:AE6"/>
    <mergeCell ref="AC7:AE7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1:37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1:37" ht="15.75">
      <c r="A4" s="282" t="s">
        <v>48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80"/>
      <c r="U6" s="280"/>
      <c r="V6" s="280"/>
      <c r="X6" s="35"/>
      <c r="Z6" s="280"/>
      <c r="AA6" s="280"/>
      <c r="AB6" s="280"/>
      <c r="AD6" s="35"/>
      <c r="AF6" s="280"/>
      <c r="AG6" s="280"/>
      <c r="AH6" s="280"/>
      <c r="AJ6" s="35"/>
    </row>
    <row r="7" spans="8:36" ht="15.75">
      <c r="H7" s="278" t="s">
        <v>45</v>
      </c>
      <c r="I7" s="278"/>
      <c r="J7" s="278"/>
      <c r="K7" s="26"/>
      <c r="L7" s="36"/>
      <c r="M7" s="36"/>
      <c r="N7" s="278" t="s">
        <v>46</v>
      </c>
      <c r="O7" s="278"/>
      <c r="P7" s="278"/>
      <c r="Q7" s="26"/>
      <c r="R7" s="36"/>
      <c r="S7" s="20"/>
      <c r="T7" s="278" t="s">
        <v>49</v>
      </c>
      <c r="U7" s="278"/>
      <c r="V7" s="278"/>
      <c r="X7" s="36"/>
      <c r="Z7" s="278" t="s">
        <v>51</v>
      </c>
      <c r="AA7" s="278"/>
      <c r="AB7" s="278"/>
      <c r="AD7" s="36"/>
      <c r="AF7" s="278" t="s">
        <v>53</v>
      </c>
      <c r="AG7" s="278"/>
      <c r="AH7" s="278"/>
      <c r="AJ7" s="36"/>
    </row>
    <row r="8" spans="8:36" ht="15.75">
      <c r="H8" s="278" t="s">
        <v>30</v>
      </c>
      <c r="I8" s="278"/>
      <c r="J8" s="278"/>
      <c r="K8" s="26"/>
      <c r="L8" s="36"/>
      <c r="M8" s="36"/>
      <c r="N8" s="278" t="s">
        <v>44</v>
      </c>
      <c r="O8" s="278"/>
      <c r="P8" s="278"/>
      <c r="Q8" s="26"/>
      <c r="R8" s="36"/>
      <c r="S8" s="20"/>
      <c r="T8" s="278" t="s">
        <v>50</v>
      </c>
      <c r="U8" s="278"/>
      <c r="V8" s="278"/>
      <c r="X8" s="36"/>
      <c r="Z8" s="278" t="s">
        <v>52</v>
      </c>
      <c r="AA8" s="278"/>
      <c r="AB8" s="278"/>
      <c r="AD8" s="36"/>
      <c r="AF8" s="278"/>
      <c r="AG8" s="278"/>
      <c r="AH8" s="278"/>
      <c r="AJ8" s="36"/>
    </row>
    <row r="9" spans="8:36" s="9" customFormat="1" ht="15.75">
      <c r="H9" s="279">
        <v>2000</v>
      </c>
      <c r="I9" s="279"/>
      <c r="J9" s="279"/>
      <c r="K9" s="32"/>
      <c r="L9" s="41" t="s">
        <v>25</v>
      </c>
      <c r="M9" s="40"/>
      <c r="N9" s="279">
        <v>2001</v>
      </c>
      <c r="O9" s="279"/>
      <c r="P9" s="279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T7:V7"/>
    <mergeCell ref="Z7:AB7"/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81" t="s">
        <v>73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5"/>
    </row>
    <row r="3" spans="1:38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5"/>
    </row>
    <row r="4" spans="1:38" ht="15.75">
      <c r="A4" s="282" t="s">
        <v>70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80"/>
      <c r="V6" s="280"/>
      <c r="W6" s="280"/>
      <c r="Y6" s="35"/>
    </row>
    <row r="7" spans="8:49" ht="15.75">
      <c r="H7" s="278" t="s">
        <v>45</v>
      </c>
      <c r="I7" s="278"/>
      <c r="J7" s="278"/>
      <c r="K7" s="26"/>
      <c r="L7" s="36"/>
      <c r="M7" s="36"/>
      <c r="N7" s="278" t="s">
        <v>46</v>
      </c>
      <c r="O7" s="278"/>
      <c r="P7" s="278"/>
      <c r="Q7" s="26"/>
      <c r="R7" s="36"/>
      <c r="S7" s="20"/>
      <c r="U7" s="278" t="s">
        <v>53</v>
      </c>
      <c r="V7" s="278"/>
      <c r="W7" s="278"/>
      <c r="Y7" s="36"/>
      <c r="AA7" s="278" t="s">
        <v>49</v>
      </c>
      <c r="AB7" s="278"/>
      <c r="AC7" s="278"/>
      <c r="AE7" s="36"/>
      <c r="AG7" s="278" t="s">
        <v>53</v>
      </c>
      <c r="AH7" s="278"/>
      <c r="AI7" s="278"/>
      <c r="AK7" s="36"/>
      <c r="AL7" s="36"/>
      <c r="AM7" s="278" t="s">
        <v>51</v>
      </c>
      <c r="AN7" s="278"/>
      <c r="AO7" s="278"/>
      <c r="AQ7" s="36"/>
      <c r="AS7" s="278" t="s">
        <v>53</v>
      </c>
      <c r="AT7" s="278"/>
      <c r="AU7" s="278"/>
      <c r="AW7" s="36"/>
    </row>
    <row r="8" spans="8:49" ht="15.75">
      <c r="H8" s="278" t="s">
        <v>30</v>
      </c>
      <c r="I8" s="278"/>
      <c r="J8" s="278"/>
      <c r="K8" s="26"/>
      <c r="L8" s="36"/>
      <c r="M8" s="36"/>
      <c r="N8" s="278" t="s">
        <v>44</v>
      </c>
      <c r="O8" s="278"/>
      <c r="P8" s="278"/>
      <c r="Q8" s="26"/>
      <c r="R8" s="36"/>
      <c r="S8" s="20"/>
      <c r="U8" s="278" t="s">
        <v>71</v>
      </c>
      <c r="V8" s="278"/>
      <c r="W8" s="278"/>
      <c r="Y8" s="36"/>
      <c r="AA8" s="278" t="s">
        <v>50</v>
      </c>
      <c r="AB8" s="278"/>
      <c r="AC8" s="278"/>
      <c r="AE8" s="36"/>
      <c r="AG8" s="278" t="s">
        <v>72</v>
      </c>
      <c r="AH8" s="278"/>
      <c r="AI8" s="278"/>
      <c r="AK8" s="36"/>
      <c r="AL8" s="36"/>
      <c r="AM8" s="278" t="s">
        <v>78</v>
      </c>
      <c r="AN8" s="278"/>
      <c r="AO8" s="278"/>
      <c r="AQ8" s="36"/>
      <c r="AS8" s="278" t="s">
        <v>79</v>
      </c>
      <c r="AT8" s="278"/>
      <c r="AU8" s="278"/>
      <c r="AW8" s="36"/>
    </row>
    <row r="9" spans="8:49" s="9" customFormat="1" ht="15.75">
      <c r="H9" s="279">
        <v>2001</v>
      </c>
      <c r="I9" s="279"/>
      <c r="J9" s="279"/>
      <c r="K9" s="32"/>
      <c r="L9" s="41" t="s">
        <v>25</v>
      </c>
      <c r="M9" s="40"/>
      <c r="N9" s="279">
        <v>2002</v>
      </c>
      <c r="O9" s="279"/>
      <c r="P9" s="279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A3:AK3"/>
    <mergeCell ref="A2:AK2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  <mergeCell ref="A4:AK4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2014-10-30T10:29:13Z</cp:lastPrinted>
  <dcterms:created xsi:type="dcterms:W3CDTF">2000-02-07T11:43:37Z</dcterms:created>
  <dcterms:modified xsi:type="dcterms:W3CDTF">2014-12-03T12:43:59Z</dcterms:modified>
  <cp:category/>
  <cp:version/>
  <cp:contentType/>
  <cp:contentStatus/>
</cp:coreProperties>
</file>