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FI_Investor_Relation\001_Investor_Relations\Abschlüsse\19_GJ_1920\2_Q2\7_Web\Zahlen\"/>
    </mc:Choice>
  </mc:AlternateContent>
  <xr:revisionPtr revIDLastSave="0" documentId="13_ncr:1_{6A3A0EAF-52B7-4EBF-B290-EBABB7A91D6D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NVeryHiddenParameterSheet" sheetId="5" state="veryHidden" r:id="rId1"/>
    <sheet name="GuV" sheetId="1" r:id="rId2"/>
    <sheet name="Parameter" sheetId="4" state="veryHidden" r:id="rId3"/>
  </sheets>
  <definedNames>
    <definedName name="autofit_1">GuV!$C:$C</definedName>
    <definedName name="autofit_2">GuV!$F:$F</definedName>
    <definedName name="autofit_3">GuV!$G:$G</definedName>
    <definedName name="_xlnm.Print_Area" localSheetId="1">GuV!$B$1:$J$28</definedName>
    <definedName name="name_1">GuV!$C:$C</definedName>
    <definedName name="outarea">GuV!$C$2:$I$28</definedName>
    <definedName name="prog_1_PAKTUELLEPERIODEGUV03">GuV!#REF!</definedName>
    <definedName name="prog_1_PVORJAHRESPERIODEGUV03">GuV!#REF!</definedName>
    <definedName name="prog_1_PVORQUARTALAKTUELLESJAHR01">GuV!#REF!</definedName>
    <definedName name="prog_1_PVORQUARTALVORJAHR01">GuV!#REF!</definedName>
    <definedName name="prog_2_PAKTUELLEPERIODEGUV03">GuV!#REF!</definedName>
    <definedName name="prog_2_PVORJAHRESPERIODEGUV03">GuV!#REF!</definedName>
    <definedName name="sn_duedate">GuV!#REF!</definedName>
    <definedName name="sn_prevyear">GuV!#REF!</definedName>
    <definedName name="sn_year">GuV!#REF!</definedName>
    <definedName name="SNVR_JahresbeginnStand">GuV!#REF!</definedName>
    <definedName name="value_1_PAKTUELLEPERIODEGUV03">GuV!$H:$H</definedName>
    <definedName name="value_1_PVORJAHRESPERIODEGUV03">GuV!$I:$I</definedName>
    <definedName name="value_1_PVORQUARTALAKTUELLESJAHR01">GuV!$D:$D</definedName>
    <definedName name="value_1_PVORQUARTALVORJAHR01">GuV!$E:$E</definedName>
    <definedName name="value_2_PAKTUELLEPERIODEGUV03">GuV!$F:$F</definedName>
    <definedName name="value_2_PVORJAHRESPERIODEGUV03">GuV!$G:$G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H26" i="1"/>
  <c r="E26" i="1"/>
  <c r="D26" i="1"/>
  <c r="G24" i="1"/>
  <c r="F24" i="1"/>
  <c r="G20" i="1"/>
  <c r="F20" i="1"/>
  <c r="G18" i="1"/>
  <c r="F18" i="1"/>
  <c r="G17" i="1"/>
  <c r="F17" i="1"/>
  <c r="G16" i="1"/>
  <c r="F16" i="1"/>
  <c r="G15" i="1"/>
  <c r="F15" i="1"/>
  <c r="G14" i="1"/>
  <c r="F14" i="1"/>
  <c r="G12" i="1"/>
  <c r="F12" i="1"/>
  <c r="I11" i="1"/>
  <c r="H11" i="1"/>
  <c r="E11" i="1"/>
  <c r="D11" i="1"/>
  <c r="G10" i="1"/>
  <c r="F10" i="1"/>
  <c r="G9" i="1"/>
  <c r="F9" i="1"/>
  <c r="G8" i="1"/>
  <c r="F8" i="1"/>
  <c r="G7" i="1"/>
  <c r="F7" i="1"/>
  <c r="G5" i="1"/>
  <c r="F5" i="1"/>
  <c r="G4" i="1"/>
  <c r="F4" i="1"/>
  <c r="F6" i="1" s="1"/>
  <c r="F13" i="1" l="1"/>
  <c r="G6" i="1"/>
  <c r="D2" i="1"/>
  <c r="E2" i="1"/>
  <c r="G13" i="1" l="1"/>
  <c r="F19" i="1"/>
  <c r="F11" i="1"/>
  <c r="F21" i="1" l="1"/>
  <c r="G19" i="1"/>
  <c r="G11" i="1"/>
  <c r="F23" i="1" l="1"/>
  <c r="G21" i="1"/>
  <c r="F26" i="1" l="1"/>
  <c r="G23" i="1"/>
  <c r="G26" i="1" l="1"/>
</calcChain>
</file>

<file path=xl/sharedStrings.xml><?xml version="1.0" encoding="utf-8"?>
<sst xmlns="http://schemas.openxmlformats.org/spreadsheetml/2006/main" count="62" uniqueCount="56">
  <si>
    <t>Konzern- Gewinn und Verlustrechnung</t>
  </si>
  <si>
    <t xml:space="preserve"> </t>
  </si>
  <si>
    <t>Tsd. €</t>
  </si>
  <si>
    <t>Umsatzerlöse</t>
  </si>
  <si>
    <t>Umsatzkosten</t>
  </si>
  <si>
    <t>Bruttoergebnis vom Umsatz</t>
  </si>
  <si>
    <t>Vertriebs- und Marketingkosten</t>
  </si>
  <si>
    <t>Allgemeine Verwaltungskosten</t>
  </si>
  <si>
    <t>Forschungs- und Entwicklungskosten</t>
  </si>
  <si>
    <t>Sonstiges betriebliches Ergebnis</t>
  </si>
  <si>
    <t>Ergebnis vor Zinsen, Ertragsteuern, Abschreibungen und Amortisationen</t>
  </si>
  <si>
    <t>Abschreibungen und Amortisationen</t>
  </si>
  <si>
    <t>Ergebnis vor Zinsen und Ertragsteuern</t>
  </si>
  <si>
    <t>Zinserträge</t>
  </si>
  <si>
    <t>Zinsaufwendungen</t>
  </si>
  <si>
    <t>Zinssaldo leistungsorientierter Pensionspläne</t>
  </si>
  <si>
    <t>Kursgewinne/ (Kursverluste), netto</t>
  </si>
  <si>
    <t>Sonstiges Finanzergebnis</t>
  </si>
  <si>
    <t>Ergebnis vor Ertragsteuern</t>
  </si>
  <si>
    <t>Ertragsteuern</t>
  </si>
  <si>
    <t>Konzernergebnis</t>
  </si>
  <si>
    <t>davon entfallen auf:</t>
  </si>
  <si>
    <t>Gesellschafter des Mutterunternehmens</t>
  </si>
  <si>
    <t>Anteile nicht-beherrschender Gesellschafter</t>
  </si>
  <si>
    <t>Gewinn/ (Verlust) je Aktie, der den Aktionären des Mutterunternehmens im Geschäftsjahr zusteht (in €):</t>
  </si>
  <si>
    <t xml:space="preserve"> - Unverwässert/ verwässert</t>
  </si>
  <si>
    <t>Der nachfolgende Konzernanhang ist integraler Bestandteil des ungeprüften Konzernabschlusses.</t>
  </si>
  <si>
    <t>FAKTOR</t>
  </si>
  <si>
    <t>X1.000.000,0</t>
  </si>
  <si>
    <t>ZOFFSET</t>
  </si>
  <si>
    <t>X0</t>
  </si>
  <si>
    <t>SOFFSET</t>
  </si>
  <si>
    <t>X1</t>
  </si>
  <si>
    <t>NAME</t>
  </si>
  <si>
    <t>XGuV</t>
  </si>
  <si>
    <t>KAPID</t>
  </si>
  <si>
    <t>X1798</t>
  </si>
  <si>
    <t>ID</t>
  </si>
  <si>
    <t>X1370</t>
  </si>
  <si>
    <t>FILEID</t>
  </si>
  <si>
    <t>X3907</t>
  </si>
  <si>
    <t>VERSION</t>
  </si>
  <si>
    <t>X1310575741</t>
  </si>
  <si>
    <t>SCHNIPSELZAHLENFORMATIERUNG</t>
  </si>
  <si>
    <t>X#,##0</t>
  </si>
  <si>
    <t>FORMATVORLAGE</t>
  </si>
  <si>
    <t>X</t>
  </si>
  <si>
    <t>INPFACT</t>
  </si>
  <si>
    <t>WRITEPROTECTED</t>
  </si>
  <si>
    <t>SILENT</t>
  </si>
  <si>
    <t>KEEPCHANGEHISTORY</t>
  </si>
  <si>
    <t>XFALSE</t>
  </si>
  <si>
    <t>2. Quartal 2019/20
1.1.20 bis 31.3.20</t>
  </si>
  <si>
    <t>2. Quartal 2018/19
1.1.19 bis 31.3.19</t>
  </si>
  <si>
    <t>2019/20
1.10.19 bis 31.3.20</t>
  </si>
  <si>
    <t>2018/19
1.10.18 bis 31.3.19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</si>
</sst>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6" formatCode="#,##0_);\(#,##0\);&quot;-    &quot;"/>
    <numFmt numFmtId="167" formatCode="#,##0;\(#,##0\);&quot;-    &quot;"/>
    <numFmt numFmtId="169" formatCode="_([$€]* #,##0.00_);_([$€]* \(#,##0.00\);_([$€]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4"/>
      <name val="Segoe UI"/>
      <family val="2"/>
    </font>
    <font>
      <sz val="7"/>
      <name val="Segoe UI"/>
      <family val="2"/>
    </font>
    <font>
      <b/>
      <sz val="10"/>
      <name val="Segoe UI"/>
      <family val="2"/>
    </font>
    <font>
      <sz val="7"/>
      <color indexed="8"/>
      <name val="Segoe UI"/>
      <family val="2"/>
    </font>
    <font>
      <sz val="10"/>
      <name val="Arial"/>
      <family val="2"/>
    </font>
    <font>
      <b/>
      <sz val="7"/>
      <color indexed="8"/>
      <name val="Segoe UI"/>
      <family val="2"/>
    </font>
    <font>
      <b/>
      <sz val="7"/>
      <name val="Segoe UI"/>
      <family val="2"/>
    </font>
    <font>
      <b/>
      <sz val="7"/>
      <color indexed="40"/>
      <name val="Segoe UI"/>
      <family val="2"/>
    </font>
    <font>
      <sz val="7"/>
      <color indexed="40"/>
      <name val="Segoe UI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/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rgb="FFFFFFFF"/>
      </left>
      <right style="thick">
        <color rgb="FFFFFFFF"/>
      </right>
      <top style="thin">
        <color auto="1"/>
      </top>
      <bottom/>
      <diagonal/>
    </border>
    <border>
      <left/>
      <right style="thick">
        <color rgb="FFFFFFFF"/>
      </right>
      <top style="medium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medium">
        <color auto="1"/>
      </top>
      <bottom style="thin">
        <color auto="1"/>
      </bottom>
      <diagonal/>
    </border>
  </borders>
  <cellStyleXfs count="11">
    <xf numFmtId="0" fontId="0" fillId="0" borderId="0"/>
    <xf numFmtId="169" fontId="8" fillId="0" borderId="0"/>
    <xf numFmtId="164" fontId="8" fillId="0" borderId="0"/>
    <xf numFmtId="9" fontId="8" fillId="0" borderId="0"/>
    <xf numFmtId="0" fontId="8" fillId="0" borderId="0"/>
    <xf numFmtId="0" fontId="13" fillId="0" borderId="0"/>
    <xf numFmtId="0" fontId="8" fillId="0" borderId="0"/>
    <xf numFmtId="0" fontId="2" fillId="0" borderId="0"/>
    <xf numFmtId="0" fontId="1" fillId="0" borderId="0"/>
    <xf numFmtId="0" fontId="14" fillId="0" borderId="0"/>
    <xf numFmtId="0" fontId="1" fillId="0" borderId="0"/>
  </cellStyleXfs>
  <cellXfs count="5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6" fillId="2" borderId="0" xfId="0" applyFont="1" applyFill="1"/>
    <xf numFmtId="3" fontId="8" fillId="0" borderId="0" xfId="0" applyNumberFormat="1" applyFont="1"/>
    <xf numFmtId="3" fontId="0" fillId="0" borderId="0" xfId="0" applyNumberFormat="1"/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12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9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3" borderId="0" xfId="0" applyFont="1" applyFill="1"/>
    <xf numFmtId="0" fontId="7" fillId="0" borderId="8" xfId="0" applyFont="1" applyBorder="1" applyAlignment="1">
      <alignment horizontal="left" vertical="center"/>
    </xf>
    <xf numFmtId="0" fontId="8" fillId="0" borderId="0" xfId="0" applyFont="1"/>
    <xf numFmtId="0" fontId="9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6" fontId="5" fillId="0" borderId="7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/>
    </xf>
    <xf numFmtId="3" fontId="5" fillId="0" borderId="9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11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67" fontId="10" fillId="0" borderId="3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167" fontId="5" fillId="0" borderId="7" xfId="0" applyNumberFormat="1" applyFont="1" applyBorder="1" applyAlignment="1">
      <alignment horizontal="left" vertical="center" indent="1"/>
    </xf>
    <xf numFmtId="167" fontId="0" fillId="0" borderId="0" xfId="0" applyNumberFormat="1"/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5" fillId="4" borderId="4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167" fontId="10" fillId="4" borderId="3" xfId="0" applyNumberFormat="1" applyFont="1" applyFill="1" applyBorder="1" applyAlignment="1">
      <alignment vertical="center"/>
    </xf>
    <xf numFmtId="167" fontId="5" fillId="4" borderId="3" xfId="0" applyNumberFormat="1" applyFont="1" applyFill="1" applyBorder="1" applyAlignment="1">
      <alignment vertical="center"/>
    </xf>
    <xf numFmtId="167" fontId="5" fillId="4" borderId="7" xfId="0" applyNumberFormat="1" applyFont="1" applyFill="1" applyBorder="1" applyAlignment="1">
      <alignment horizontal="left" vertical="center" indent="1"/>
    </xf>
    <xf numFmtId="166" fontId="5" fillId="4" borderId="7" xfId="0" applyNumberFormat="1" applyFont="1" applyFill="1" applyBorder="1" applyAlignment="1">
      <alignment horizontal="left" vertical="center" indent="1"/>
    </xf>
    <xf numFmtId="167" fontId="5" fillId="4" borderId="2" xfId="0" applyNumberFormat="1" applyFont="1" applyFill="1" applyBorder="1" applyAlignment="1">
      <alignment vertical="center"/>
    </xf>
    <xf numFmtId="167" fontId="10" fillId="4" borderId="12" xfId="0" applyNumberFormat="1" applyFont="1" applyFill="1" applyBorder="1" applyAlignment="1">
      <alignment vertical="center"/>
    </xf>
    <xf numFmtId="167" fontId="5" fillId="4" borderId="10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4" fontId="10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0" fontId="10" fillId="4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</cellXfs>
  <cellStyles count="11">
    <cellStyle name="Euro" xfId="1" xr:uid="{00000000-0005-0000-0000-000000000000}"/>
    <cellStyle name="Komma 2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  <cellStyle name="Standard 3" xfId="5" xr:uid="{00000000-0005-0000-0000-000005000000}"/>
    <cellStyle name="Standard 3 2" xfId="6" xr:uid="{00000000-0005-0000-0000-000006000000}"/>
    <cellStyle name="Standard 4" xfId="7" xr:uid="{00000000-0005-0000-0000-000007000000}"/>
    <cellStyle name="Standard 4 2" xfId="8" xr:uid="{00000000-0005-0000-0000-000008000000}"/>
    <cellStyle name="Standard 5" xfId="9" xr:uid="{00000000-0005-0000-0000-000009000000}"/>
    <cellStyle name="Standard 6" xfId="10" xr:uid="{00000000-0005-0000-0000-00000A000000}"/>
  </cellStyles>
  <dxfs count="0"/>
  <tableStyles count="0" defaultTableStyle="TableStyleMedium9" defaultPivotStyle="PivotStyleLight16"/>
  <colors>
    <mruColors>
      <color rgb="FF009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106240</xdr:colOff>
      <xdr:row>29</xdr:row>
      <xdr:rowOff>57883</xdr:rowOff>
    </xdr:from>
    <xdr:to>
      <xdr:col>18</xdr:col>
      <xdr:colOff>355356</xdr:colOff>
      <xdr:row>35</xdr:row>
      <xdr:rowOff>150202</xdr:rowOff>
    </xdr:to>
    <xdr:sp macro="" textlink="" fLocksText="0">
      <xdr:nvSpPr>
        <xdr:cNvPr id="1026" name="Text Box 2" descr="c7fbaa7b-3b83-4740-99cc-0cab547e1913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115425" y="4724400"/>
          <a:ext cx="4467225" cy="1152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106240</xdr:colOff>
      <xdr:row>35</xdr:row>
      <xdr:rowOff>60814</xdr:rowOff>
    </xdr:from>
    <xdr:to>
      <xdr:col>18</xdr:col>
      <xdr:colOff>355356</xdr:colOff>
      <xdr:row>41</xdr:row>
      <xdr:rowOff>19050</xdr:rowOff>
    </xdr:to>
    <xdr:sp macro="" textlink="" fLocksText="0">
      <xdr:nvSpPr>
        <xdr:cNvPr id="1028" name="Text Box 4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9115425" y="5810250"/>
          <a:ext cx="4467225" cy="1143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106240</xdr:colOff>
      <xdr:row>35</xdr:row>
      <xdr:rowOff>60814</xdr:rowOff>
    </xdr:from>
    <xdr:to>
      <xdr:col>18</xdr:col>
      <xdr:colOff>355356</xdr:colOff>
      <xdr:row>41</xdr:row>
      <xdr:rowOff>19050</xdr:rowOff>
    </xdr:to>
    <xdr:sp macro="" textlink="" fLocksText="0">
      <xdr:nvSpPr>
        <xdr:cNvPr id="1029" name="Text Box 5" hidden="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9115425" y="5810250"/>
          <a:ext cx="4467225" cy="11430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  <xdr:twoCellAnchor editAs="absolute">
    <xdr:from>
      <xdr:col>11</xdr:col>
      <xdr:colOff>106240</xdr:colOff>
      <xdr:row>29</xdr:row>
      <xdr:rowOff>57883</xdr:rowOff>
    </xdr:from>
    <xdr:to>
      <xdr:col>18</xdr:col>
      <xdr:colOff>355356</xdr:colOff>
      <xdr:row>35</xdr:row>
      <xdr:rowOff>150202</xdr:rowOff>
    </xdr:to>
    <xdr:sp macro="" textlink="" fLocksText="0">
      <xdr:nvSpPr>
        <xdr:cNvPr id="2" name="Text Box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9115425" y="4724400"/>
          <a:ext cx="4467225" cy="11525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/>
  </sheetViews>
  <sheetFormatPr baseColWidth="10" defaultRowHeight="12.75" x14ac:dyDescent="0.2"/>
  <sheetData>
    <row r="1" spans="1:2" x14ac:dyDescent="0.2">
      <c r="A1" s="5"/>
      <c r="B1" s="6"/>
    </row>
    <row r="2" spans="1:2" x14ac:dyDescent="0.2">
      <c r="A2" s="6"/>
      <c r="B2" s="6"/>
    </row>
    <row r="3" spans="1:2" x14ac:dyDescent="0.2">
      <c r="A3" s="6"/>
      <c r="B3" s="6"/>
    </row>
    <row r="4" spans="1:2" x14ac:dyDescent="0.2">
      <c r="A4" s="6"/>
      <c r="B4" s="6"/>
    </row>
    <row r="5" spans="1:2" x14ac:dyDescent="0.2">
      <c r="A5" s="6"/>
      <c r="B5" s="6"/>
    </row>
    <row r="6" spans="1:2" x14ac:dyDescent="0.2">
      <c r="A6" s="6"/>
      <c r="B6" s="6"/>
    </row>
    <row r="7" spans="1:2" x14ac:dyDescent="0.2">
      <c r="A7" s="6"/>
      <c r="B7" s="6"/>
    </row>
    <row r="8" spans="1:2" x14ac:dyDescent="0.2">
      <c r="A8" s="6"/>
      <c r="B8" s="6"/>
    </row>
    <row r="9" spans="1:2" x14ac:dyDescent="0.2">
      <c r="A9" s="6"/>
      <c r="B9" s="6"/>
    </row>
    <row r="10" spans="1:2" x14ac:dyDescent="0.2">
      <c r="A10" s="6"/>
      <c r="B10" s="6"/>
    </row>
    <row r="11" spans="1:2" x14ac:dyDescent="0.2">
      <c r="A11" s="6"/>
      <c r="B11" s="6"/>
    </row>
    <row r="12" spans="1:2" x14ac:dyDescent="0.2">
      <c r="A12" s="37"/>
      <c r="B12" s="37"/>
    </row>
    <row r="13" spans="1:2" x14ac:dyDescent="0.2">
      <c r="A13" s="37"/>
      <c r="B13" s="37"/>
    </row>
    <row r="14" spans="1:2" x14ac:dyDescent="0.2">
      <c r="A14" s="37"/>
      <c r="B14" s="37"/>
    </row>
    <row r="15" spans="1:2" x14ac:dyDescent="0.2">
      <c r="A15" s="37"/>
      <c r="B15" s="37"/>
    </row>
    <row r="16" spans="1:2" x14ac:dyDescent="0.2">
      <c r="A16" s="37"/>
      <c r="B16" s="37"/>
    </row>
    <row r="17" spans="1:2" x14ac:dyDescent="0.2">
      <c r="A17" s="37"/>
      <c r="B17" s="37"/>
    </row>
  </sheetData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J32"/>
  <sheetViews>
    <sheetView showGridLines="0" tabSelected="1" topLeftCell="C1" zoomScale="130" zoomScaleNormal="130" workbookViewId="0">
      <selection activeCell="M17" sqref="M17"/>
    </sheetView>
  </sheetViews>
  <sheetFormatPr baseColWidth="10" defaultColWidth="9.140625" defaultRowHeight="14.25" outlineLevelCol="1" x14ac:dyDescent="0.25"/>
  <cols>
    <col min="1" max="2" width="9.140625" style="1" customWidth="1"/>
    <col min="3" max="3" width="44.42578125" style="2" customWidth="1"/>
    <col min="4" max="5" width="15" style="39" hidden="1" customWidth="1" outlineLevel="1"/>
    <col min="6" max="6" width="14" style="2" customWidth="1" collapsed="1"/>
    <col min="7" max="7" width="13.28515625" style="2" customWidth="1"/>
    <col min="8" max="8" width="13.7109375" style="3" customWidth="1"/>
    <col min="9" max="9" width="12.7109375" style="3" customWidth="1"/>
    <col min="10" max="164" width="9.140625" style="1" customWidth="1"/>
    <col min="165" max="16384" width="9.140625" style="1"/>
  </cols>
  <sheetData>
    <row r="1" spans="1:10" ht="20.25" x14ac:dyDescent="0.35">
      <c r="A1" s="7"/>
      <c r="B1" s="7"/>
      <c r="C1" s="9" t="s">
        <v>0</v>
      </c>
      <c r="D1" s="40"/>
      <c r="E1" s="40"/>
      <c r="F1" s="9"/>
      <c r="G1" s="9"/>
      <c r="H1" s="10"/>
      <c r="I1" s="10"/>
      <c r="J1" s="7"/>
    </row>
    <row r="2" spans="1:10" ht="18" x14ac:dyDescent="0.25">
      <c r="A2" s="7" t="s">
        <v>1</v>
      </c>
      <c r="B2" s="7"/>
      <c r="C2" s="11"/>
      <c r="D2" s="54" t="e">
        <f>+CONCATENATE("Vorquartal ",#REF!," YTD")</f>
        <v>#REF!</v>
      </c>
      <c r="E2" s="41" t="e">
        <f>+CONCATENATE("Vorquartal ",#REF!," YTD")</f>
        <v>#REF!</v>
      </c>
      <c r="F2" s="31" t="s">
        <v>52</v>
      </c>
      <c r="G2" s="32" t="s">
        <v>53</v>
      </c>
      <c r="H2" s="31" t="s">
        <v>54</v>
      </c>
      <c r="I2" s="32" t="s">
        <v>55</v>
      </c>
      <c r="J2" s="7"/>
    </row>
    <row r="3" spans="1:10" ht="17.45" customHeight="1" x14ac:dyDescent="0.25">
      <c r="A3" s="7"/>
      <c r="B3" s="7"/>
      <c r="C3" s="12"/>
      <c r="D3" s="42"/>
      <c r="E3" s="43"/>
      <c r="F3" s="13" t="s">
        <v>2</v>
      </c>
      <c r="G3" s="14" t="s">
        <v>2</v>
      </c>
      <c r="H3" s="13" t="s">
        <v>2</v>
      </c>
      <c r="I3" s="14" t="s">
        <v>2</v>
      </c>
      <c r="J3" s="7"/>
    </row>
    <row r="4" spans="1:10" ht="11.25" customHeight="1" x14ac:dyDescent="0.25">
      <c r="A4" s="7"/>
      <c r="B4" s="7"/>
      <c r="C4" s="15" t="s">
        <v>3</v>
      </c>
      <c r="D4" s="44">
        <v>369671</v>
      </c>
      <c r="E4" s="44">
        <v>323641</v>
      </c>
      <c r="F4" s="33">
        <f>+H4-D4</f>
        <v>345255</v>
      </c>
      <c r="G4" s="33">
        <f>+I4-E4</f>
        <v>343542</v>
      </c>
      <c r="H4" s="33">
        <v>714926</v>
      </c>
      <c r="I4" s="33">
        <v>667183</v>
      </c>
      <c r="J4" s="7"/>
    </row>
    <row r="5" spans="1:10" ht="11.25" customHeight="1" x14ac:dyDescent="0.25">
      <c r="A5" s="7"/>
      <c r="B5" s="7"/>
      <c r="C5" s="16" t="s">
        <v>4</v>
      </c>
      <c r="D5" s="45">
        <v>-163407</v>
      </c>
      <c r="E5" s="45">
        <v>-146075</v>
      </c>
      <c r="F5" s="29">
        <f>+H5-D5</f>
        <v>-153785</v>
      </c>
      <c r="G5" s="29">
        <f>+I5-E5</f>
        <v>-148139</v>
      </c>
      <c r="H5" s="29">
        <v>-317192</v>
      </c>
      <c r="I5" s="29">
        <v>-294214</v>
      </c>
      <c r="J5" s="7"/>
    </row>
    <row r="6" spans="1:10" s="4" customFormat="1" ht="11.25" customHeight="1" x14ac:dyDescent="0.25">
      <c r="A6" s="17"/>
      <c r="B6" s="17"/>
      <c r="C6" s="20" t="s">
        <v>5</v>
      </c>
      <c r="D6" s="44">
        <v>206264</v>
      </c>
      <c r="E6" s="44">
        <v>177566</v>
      </c>
      <c r="F6" s="33">
        <f>+F4+F5</f>
        <v>191470</v>
      </c>
      <c r="G6" s="33">
        <f>+G4+G5</f>
        <v>195403</v>
      </c>
      <c r="H6" s="33">
        <v>397734</v>
      </c>
      <c r="I6" s="33">
        <v>372969</v>
      </c>
      <c r="J6" s="17"/>
    </row>
    <row r="7" spans="1:10" ht="11.25" customHeight="1" x14ac:dyDescent="0.25">
      <c r="A7" s="7"/>
      <c r="B7" s="7"/>
      <c r="C7" s="16" t="s">
        <v>6</v>
      </c>
      <c r="D7" s="45">
        <v>-82885</v>
      </c>
      <c r="E7" s="45">
        <v>-77953</v>
      </c>
      <c r="F7" s="29">
        <f t="shared" ref="F7:G10" si="0">+H7-D7</f>
        <v>-77164</v>
      </c>
      <c r="G7" s="29">
        <f t="shared" si="0"/>
        <v>-78162</v>
      </c>
      <c r="H7" s="29">
        <v>-160049</v>
      </c>
      <c r="I7" s="29">
        <v>-156115</v>
      </c>
      <c r="J7" s="7"/>
    </row>
    <row r="8" spans="1:10" ht="11.25" customHeight="1" x14ac:dyDescent="0.25">
      <c r="A8" s="7"/>
      <c r="B8" s="7"/>
      <c r="C8" s="16" t="s">
        <v>7</v>
      </c>
      <c r="D8" s="45">
        <v>-14721</v>
      </c>
      <c r="E8" s="45">
        <v>-13834</v>
      </c>
      <c r="F8" s="29">
        <f t="shared" si="0"/>
        <v>-14972</v>
      </c>
      <c r="G8" s="29">
        <f t="shared" si="0"/>
        <v>-14156</v>
      </c>
      <c r="H8" s="29">
        <v>-29693</v>
      </c>
      <c r="I8" s="29">
        <v>-27990</v>
      </c>
      <c r="J8" s="7"/>
    </row>
    <row r="9" spans="1:10" ht="11.25" customHeight="1" x14ac:dyDescent="0.25">
      <c r="A9" s="7"/>
      <c r="B9" s="7"/>
      <c r="C9" s="16" t="s">
        <v>8</v>
      </c>
      <c r="D9" s="45">
        <v>-51860</v>
      </c>
      <c r="E9" s="45">
        <v>-37706</v>
      </c>
      <c r="F9" s="29">
        <f t="shared" si="0"/>
        <v>-53630</v>
      </c>
      <c r="G9" s="29">
        <f t="shared" si="0"/>
        <v>-40802</v>
      </c>
      <c r="H9" s="29">
        <v>-105490</v>
      </c>
      <c r="I9" s="29">
        <v>-78508</v>
      </c>
      <c r="J9" s="7"/>
    </row>
    <row r="10" spans="1:10" ht="11.25" customHeight="1" x14ac:dyDescent="0.25">
      <c r="A10" s="7"/>
      <c r="B10" s="7"/>
      <c r="C10" s="16" t="s">
        <v>9</v>
      </c>
      <c r="D10" s="45">
        <v>0</v>
      </c>
      <c r="E10" s="45">
        <v>0</v>
      </c>
      <c r="F10" s="29">
        <f t="shared" si="0"/>
        <v>0</v>
      </c>
      <c r="G10" s="29">
        <f t="shared" si="0"/>
        <v>0</v>
      </c>
      <c r="H10" s="29">
        <v>0</v>
      </c>
      <c r="I10" s="29">
        <v>0</v>
      </c>
      <c r="J10" s="7"/>
    </row>
    <row r="11" spans="1:10" ht="11.25" customHeight="1" x14ac:dyDescent="0.25">
      <c r="A11" s="7"/>
      <c r="B11" s="7"/>
      <c r="C11" s="21" t="s">
        <v>10</v>
      </c>
      <c r="D11" s="46">
        <f t="shared" ref="D11:I11" si="1">+D13-D12</f>
        <v>70468</v>
      </c>
      <c r="E11" s="46">
        <f t="shared" si="1"/>
        <v>57617</v>
      </c>
      <c r="F11" s="36">
        <f t="shared" si="1"/>
        <v>59874</v>
      </c>
      <c r="G11" s="36">
        <f>+G13-G12</f>
        <v>75640</v>
      </c>
      <c r="H11" s="36">
        <f t="shared" si="1"/>
        <v>130342</v>
      </c>
      <c r="I11" s="36">
        <f t="shared" si="1"/>
        <v>133257</v>
      </c>
      <c r="J11" s="7"/>
    </row>
    <row r="12" spans="1:10" ht="11.25" customHeight="1" x14ac:dyDescent="0.25">
      <c r="A12" s="7"/>
      <c r="B12" s="7"/>
      <c r="C12" s="21" t="s">
        <v>11</v>
      </c>
      <c r="D12" s="47">
        <v>-13670</v>
      </c>
      <c r="E12" s="47">
        <v>-9544</v>
      </c>
      <c r="F12" s="22">
        <f>+H12-D12</f>
        <v>-14170</v>
      </c>
      <c r="G12" s="22">
        <f>+I12-E12</f>
        <v>-13357</v>
      </c>
      <c r="H12" s="22">
        <v>-27840</v>
      </c>
      <c r="I12" s="22">
        <v>-22901</v>
      </c>
      <c r="J12" s="7"/>
    </row>
    <row r="13" spans="1:10" s="4" customFormat="1" ht="11.25" customHeight="1" x14ac:dyDescent="0.25">
      <c r="A13" s="17"/>
      <c r="B13" s="17"/>
      <c r="C13" s="20" t="s">
        <v>12</v>
      </c>
      <c r="D13" s="44">
        <v>56798</v>
      </c>
      <c r="E13" s="44">
        <v>48073</v>
      </c>
      <c r="F13" s="33">
        <f>+SUM(F6:F10)</f>
        <v>45704</v>
      </c>
      <c r="G13" s="33">
        <f>+SUM(G6:G10)</f>
        <v>62283</v>
      </c>
      <c r="H13" s="33">
        <v>102502</v>
      </c>
      <c r="I13" s="33">
        <v>110356</v>
      </c>
      <c r="J13" s="17"/>
    </row>
    <row r="14" spans="1:10" ht="11.25" customHeight="1" x14ac:dyDescent="0.25">
      <c r="A14" s="7"/>
      <c r="B14" s="7"/>
      <c r="C14" s="16" t="s">
        <v>13</v>
      </c>
      <c r="D14" s="45">
        <v>469</v>
      </c>
      <c r="E14" s="45">
        <v>363</v>
      </c>
      <c r="F14" s="29">
        <f t="shared" ref="F14:G18" si="2">+H14-D14</f>
        <v>412</v>
      </c>
      <c r="G14" s="29">
        <f t="shared" si="2"/>
        <v>331</v>
      </c>
      <c r="H14" s="29">
        <v>881</v>
      </c>
      <c r="I14" s="29">
        <v>694</v>
      </c>
      <c r="J14" s="7"/>
    </row>
    <row r="15" spans="1:10" ht="11.25" customHeight="1" x14ac:dyDescent="0.25">
      <c r="A15" s="7"/>
      <c r="B15" s="7"/>
      <c r="C15" s="16" t="s">
        <v>14</v>
      </c>
      <c r="D15" s="45">
        <v>-2669</v>
      </c>
      <c r="E15" s="45">
        <v>-463</v>
      </c>
      <c r="F15" s="29">
        <f t="shared" si="2"/>
        <v>-2729</v>
      </c>
      <c r="G15" s="29">
        <f t="shared" si="2"/>
        <v>-3449</v>
      </c>
      <c r="H15" s="29">
        <v>-5398</v>
      </c>
      <c r="I15" s="29">
        <v>-3912</v>
      </c>
      <c r="J15" s="7"/>
    </row>
    <row r="16" spans="1:10" ht="11.25" customHeight="1" x14ac:dyDescent="0.25">
      <c r="A16" s="7"/>
      <c r="B16" s="7"/>
      <c r="C16" s="16" t="s">
        <v>15</v>
      </c>
      <c r="D16" s="45">
        <v>-148</v>
      </c>
      <c r="E16" s="45">
        <v>-127</v>
      </c>
      <c r="F16" s="29">
        <f t="shared" si="2"/>
        <v>-186</v>
      </c>
      <c r="G16" s="29">
        <f t="shared" si="2"/>
        <v>-148</v>
      </c>
      <c r="H16" s="29">
        <v>-334</v>
      </c>
      <c r="I16" s="29">
        <v>-275</v>
      </c>
      <c r="J16" s="7"/>
    </row>
    <row r="17" spans="1:10" ht="11.25" customHeight="1" x14ac:dyDescent="0.25">
      <c r="A17" s="7"/>
      <c r="B17" s="7"/>
      <c r="C17" s="16" t="s">
        <v>16</v>
      </c>
      <c r="D17" s="45">
        <v>1422</v>
      </c>
      <c r="E17" s="45">
        <v>-6468</v>
      </c>
      <c r="F17" s="29">
        <f t="shared" si="2"/>
        <v>-2978</v>
      </c>
      <c r="G17" s="29">
        <f t="shared" si="2"/>
        <v>-12354</v>
      </c>
      <c r="H17" s="29">
        <v>-1556</v>
      </c>
      <c r="I17" s="29">
        <v>-18822</v>
      </c>
      <c r="J17" s="7"/>
    </row>
    <row r="18" spans="1:10" ht="11.25" customHeight="1" x14ac:dyDescent="0.25">
      <c r="A18" s="7"/>
      <c r="B18" s="7"/>
      <c r="C18" s="16" t="s">
        <v>17</v>
      </c>
      <c r="D18" s="45">
        <v>-4</v>
      </c>
      <c r="E18" s="45">
        <v>4</v>
      </c>
      <c r="F18" s="29">
        <f t="shared" si="2"/>
        <v>8</v>
      </c>
      <c r="G18" s="29">
        <f t="shared" si="2"/>
        <v>0</v>
      </c>
      <c r="H18" s="29">
        <v>4</v>
      </c>
      <c r="I18" s="29">
        <v>4</v>
      </c>
      <c r="J18" s="7"/>
    </row>
    <row r="19" spans="1:10" s="4" customFormat="1" ht="11.25" customHeight="1" x14ac:dyDescent="0.25">
      <c r="A19" s="17"/>
      <c r="B19" s="17"/>
      <c r="C19" s="20" t="s">
        <v>18</v>
      </c>
      <c r="D19" s="44">
        <v>55868</v>
      </c>
      <c r="E19" s="44">
        <v>41382</v>
      </c>
      <c r="F19" s="33">
        <f>+SUM(F13:F18)</f>
        <v>40231</v>
      </c>
      <c r="G19" s="33">
        <f>+SUM(G13:G18)</f>
        <v>46663</v>
      </c>
      <c r="H19" s="33">
        <v>96099</v>
      </c>
      <c r="I19" s="33">
        <v>88045</v>
      </c>
      <c r="J19" s="17"/>
    </row>
    <row r="20" spans="1:10" ht="11.25" customHeight="1" thickBot="1" x14ac:dyDescent="0.3">
      <c r="A20" s="7"/>
      <c r="B20" s="7"/>
      <c r="C20" s="18" t="s">
        <v>19</v>
      </c>
      <c r="D20" s="48">
        <v>-17325</v>
      </c>
      <c r="E20" s="48">
        <v>-13020</v>
      </c>
      <c r="F20" s="34">
        <f>+H20-D20</f>
        <v>-13734</v>
      </c>
      <c r="G20" s="34">
        <f>+I20-E20</f>
        <v>-16108</v>
      </c>
      <c r="H20" s="34">
        <v>-31059</v>
      </c>
      <c r="I20" s="34">
        <v>-29128</v>
      </c>
      <c r="J20" s="7"/>
    </row>
    <row r="21" spans="1:10" s="4" customFormat="1" ht="11.25" customHeight="1" x14ac:dyDescent="0.25">
      <c r="A21" s="17"/>
      <c r="B21" s="17"/>
      <c r="C21" s="24" t="s">
        <v>20</v>
      </c>
      <c r="D21" s="49">
        <v>38543</v>
      </c>
      <c r="E21" s="49">
        <v>28362</v>
      </c>
      <c r="F21" s="30">
        <f>+F19+F20</f>
        <v>26497</v>
      </c>
      <c r="G21" s="30">
        <f>+G19+G20</f>
        <v>30555</v>
      </c>
      <c r="H21" s="30">
        <v>65040</v>
      </c>
      <c r="I21" s="30">
        <v>58917</v>
      </c>
      <c r="J21" s="17"/>
    </row>
    <row r="22" spans="1:10" ht="11.25" customHeight="1" x14ac:dyDescent="0.25">
      <c r="A22" s="7"/>
      <c r="B22" s="7"/>
      <c r="C22" s="18" t="s">
        <v>21</v>
      </c>
      <c r="D22" s="50"/>
      <c r="E22" s="50"/>
      <c r="F22" s="35"/>
      <c r="G22" s="35"/>
      <c r="H22" s="35"/>
      <c r="I22" s="35"/>
      <c r="J22" s="7"/>
    </row>
    <row r="23" spans="1:10" ht="11.25" customHeight="1" x14ac:dyDescent="0.25">
      <c r="A23" s="7"/>
      <c r="B23" s="7"/>
      <c r="C23" s="23" t="s">
        <v>22</v>
      </c>
      <c r="D23" s="48">
        <v>38818</v>
      </c>
      <c r="E23" s="48">
        <v>28688</v>
      </c>
      <c r="F23" s="34">
        <f>+F21-F24</f>
        <v>25092</v>
      </c>
      <c r="G23" s="34">
        <f>+G21-G24</f>
        <v>29390</v>
      </c>
      <c r="H23" s="34">
        <v>63910</v>
      </c>
      <c r="I23" s="34">
        <v>58078</v>
      </c>
      <c r="J23" s="7"/>
    </row>
    <row r="24" spans="1:10" ht="11.25" customHeight="1" thickBot="1" x14ac:dyDescent="0.3">
      <c r="A24" s="7"/>
      <c r="B24" s="7"/>
      <c r="C24" s="23" t="s">
        <v>23</v>
      </c>
      <c r="D24" s="48">
        <v>-275</v>
      </c>
      <c r="E24" s="48">
        <v>-326</v>
      </c>
      <c r="F24" s="34">
        <f>+H24-D24</f>
        <v>1405</v>
      </c>
      <c r="G24" s="34">
        <f>+I24-E24</f>
        <v>1165</v>
      </c>
      <c r="H24" s="34">
        <v>1130</v>
      </c>
      <c r="I24" s="34">
        <v>839</v>
      </c>
      <c r="J24" s="7"/>
    </row>
    <row r="25" spans="1:10" ht="21" customHeight="1" x14ac:dyDescent="0.25">
      <c r="A25" s="7"/>
      <c r="B25" s="7"/>
      <c r="C25" s="27" t="s">
        <v>24</v>
      </c>
      <c r="D25" s="51"/>
      <c r="E25" s="51"/>
      <c r="F25" s="25"/>
      <c r="G25" s="25"/>
      <c r="H25" s="25"/>
      <c r="I25" s="25"/>
      <c r="J25" s="7"/>
    </row>
    <row r="26" spans="1:10" ht="11.25" customHeight="1" x14ac:dyDescent="0.25">
      <c r="A26" s="7"/>
      <c r="B26" s="7"/>
      <c r="C26" s="26" t="s">
        <v>25</v>
      </c>
      <c r="D26" s="52">
        <f t="shared" ref="D26:I26" si="3">+D23/89440570*1000</f>
        <v>0.43400886197393418</v>
      </c>
      <c r="E26" s="52">
        <f t="shared" si="3"/>
        <v>0.3207492975503175</v>
      </c>
      <c r="F26" s="28">
        <f t="shared" si="3"/>
        <v>0.2805438292712133</v>
      </c>
      <c r="G26" s="28">
        <f>+G23/89440570*1000</f>
        <v>0.32859808473939733</v>
      </c>
      <c r="H26" s="28">
        <f t="shared" si="3"/>
        <v>0.71455269124514753</v>
      </c>
      <c r="I26" s="28">
        <f t="shared" si="3"/>
        <v>0.64934738228971489</v>
      </c>
      <c r="J26" s="7"/>
    </row>
    <row r="27" spans="1:10" ht="11.25" customHeight="1" x14ac:dyDescent="0.25">
      <c r="A27" s="7"/>
      <c r="B27" s="7"/>
      <c r="C27" s="26"/>
      <c r="D27" s="53"/>
      <c r="E27" s="53"/>
      <c r="F27" s="26"/>
      <c r="G27" s="26"/>
      <c r="H27" s="28"/>
      <c r="I27" s="28"/>
      <c r="J27" s="7"/>
    </row>
    <row r="28" spans="1:10" ht="11.25" customHeight="1" x14ac:dyDescent="0.25">
      <c r="A28" s="7"/>
      <c r="B28" s="7"/>
      <c r="C28" s="55" t="s">
        <v>26</v>
      </c>
      <c r="D28" s="55"/>
      <c r="E28" s="55"/>
      <c r="F28" s="55"/>
      <c r="G28" s="55"/>
      <c r="H28" s="55"/>
      <c r="I28" s="55"/>
      <c r="J28" s="7"/>
    </row>
    <row r="29" spans="1:10" x14ac:dyDescent="0.25">
      <c r="A29" s="7"/>
      <c r="B29" s="7"/>
      <c r="C29" s="8"/>
      <c r="D29" s="38"/>
      <c r="E29" s="38"/>
      <c r="F29" s="8"/>
      <c r="G29" s="8"/>
      <c r="H29" s="8"/>
      <c r="I29" s="8"/>
      <c r="J29" s="7"/>
    </row>
    <row r="30" spans="1:10" x14ac:dyDescent="0.25">
      <c r="A30" s="7"/>
      <c r="B30" s="7"/>
      <c r="C30" s="8"/>
      <c r="D30" s="38"/>
      <c r="E30" s="38"/>
      <c r="F30" s="8"/>
      <c r="G30" s="8"/>
      <c r="H30" s="8"/>
      <c r="I30" s="8"/>
      <c r="J30" s="7"/>
    </row>
    <row r="31" spans="1:10" x14ac:dyDescent="0.25">
      <c r="A31" s="7"/>
      <c r="B31" s="7"/>
      <c r="C31" s="8"/>
      <c r="D31" s="38"/>
      <c r="E31" s="38"/>
      <c r="F31" s="8"/>
      <c r="G31" s="8"/>
      <c r="H31" s="8"/>
      <c r="I31" s="8"/>
      <c r="J31" s="7"/>
    </row>
    <row r="32" spans="1:10" x14ac:dyDescent="0.25">
      <c r="A32" s="7"/>
      <c r="B32" s="7"/>
      <c r="C32" s="8"/>
      <c r="D32" s="38"/>
      <c r="E32" s="38"/>
      <c r="F32" s="8"/>
      <c r="G32" s="8"/>
      <c r="H32" s="8"/>
      <c r="I32" s="8"/>
      <c r="J32" s="7"/>
    </row>
  </sheetData>
  <mergeCells count="1">
    <mergeCell ref="C28:I2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3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2:B15"/>
  <sheetViews>
    <sheetView workbookViewId="0"/>
  </sheetViews>
  <sheetFormatPr baseColWidth="10" defaultColWidth="9.140625" defaultRowHeight="12.75" x14ac:dyDescent="0.2"/>
  <sheetData>
    <row r="2" spans="1:2" x14ac:dyDescent="0.2">
      <c r="A2" s="19" t="s">
        <v>27</v>
      </c>
      <c r="B2" s="19" t="s">
        <v>28</v>
      </c>
    </row>
    <row r="3" spans="1:2" x14ac:dyDescent="0.2">
      <c r="A3" s="19" t="s">
        <v>29</v>
      </c>
      <c r="B3" s="19" t="s">
        <v>30</v>
      </c>
    </row>
    <row r="4" spans="1:2" x14ac:dyDescent="0.2">
      <c r="A4" s="19" t="s">
        <v>31</v>
      </c>
      <c r="B4" s="19" t="s">
        <v>32</v>
      </c>
    </row>
    <row r="5" spans="1:2" x14ac:dyDescent="0.2">
      <c r="A5" s="19" t="s">
        <v>33</v>
      </c>
      <c r="B5" s="19" t="s">
        <v>34</v>
      </c>
    </row>
    <row r="6" spans="1:2" x14ac:dyDescent="0.2">
      <c r="A6" s="19" t="s">
        <v>35</v>
      </c>
      <c r="B6" s="19" t="s">
        <v>36</v>
      </c>
    </row>
    <row r="7" spans="1:2" x14ac:dyDescent="0.2">
      <c r="A7" s="19" t="s">
        <v>37</v>
      </c>
      <c r="B7" s="19" t="s">
        <v>38</v>
      </c>
    </row>
    <row r="8" spans="1:2" x14ac:dyDescent="0.2">
      <c r="A8" s="19" t="s">
        <v>39</v>
      </c>
      <c r="B8" s="19" t="s">
        <v>40</v>
      </c>
    </row>
    <row r="9" spans="1:2" x14ac:dyDescent="0.2">
      <c r="A9" s="19" t="s">
        <v>41</v>
      </c>
      <c r="B9" s="19" t="s">
        <v>42</v>
      </c>
    </row>
    <row r="10" spans="1:2" x14ac:dyDescent="0.2">
      <c r="A10" s="19" t="s">
        <v>43</v>
      </c>
      <c r="B10" s="19" t="s">
        <v>44</v>
      </c>
    </row>
    <row r="11" spans="1:2" x14ac:dyDescent="0.2">
      <c r="A11" s="19" t="s">
        <v>45</v>
      </c>
      <c r="B11" s="19" t="s">
        <v>46</v>
      </c>
    </row>
    <row r="12" spans="1:2" x14ac:dyDescent="0.2">
      <c r="A12" s="19" t="s">
        <v>47</v>
      </c>
      <c r="B12" s="19" t="s">
        <v>32</v>
      </c>
    </row>
    <row r="13" spans="1:2" x14ac:dyDescent="0.2">
      <c r="A13" s="19" t="s">
        <v>48</v>
      </c>
      <c r="B13" s="19" t="s">
        <v>30</v>
      </c>
    </row>
    <row r="14" spans="1:2" x14ac:dyDescent="0.2">
      <c r="A14" s="19" t="s">
        <v>49</v>
      </c>
      <c r="B14" s="19" t="s">
        <v>30</v>
      </c>
    </row>
    <row r="15" spans="1:2" x14ac:dyDescent="0.2">
      <c r="A15" s="19" t="s">
        <v>50</v>
      </c>
      <c r="B15" s="19" t="s">
        <v>51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GuV</vt:lpstr>
      <vt:lpstr>autofit_1</vt:lpstr>
      <vt:lpstr>autofit_2</vt:lpstr>
      <vt:lpstr>autofit_3</vt:lpstr>
      <vt:lpstr>GuV!Druckbereich</vt:lpstr>
      <vt:lpstr>name_1</vt:lpstr>
      <vt:lpstr>outarea</vt:lpstr>
      <vt:lpstr>value_1_PAKTUELLEPERIODEGUV03</vt:lpstr>
      <vt:lpstr>value_1_PVORJAHRESPERIODEGUV03</vt:lpstr>
      <vt:lpstr>value_1_PVORQUARTALAKTUELLESJAHR01</vt:lpstr>
      <vt:lpstr>value_1_PVORQUARTALVORJAHR01</vt:lpstr>
      <vt:lpstr>value_2_PAKTUELLEPERIODEGUV03</vt:lpstr>
      <vt:lpstr>value_2_PVORJAHRESPERIODEGUV03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DE-54314</dc:creator>
  <cp:lastModifiedBy>Pfeil, Mandy</cp:lastModifiedBy>
  <cp:lastPrinted>2016-04-04T08:40:04Z</cp:lastPrinted>
  <dcterms:created xsi:type="dcterms:W3CDTF">2007-09-12T18:34:34Z</dcterms:created>
  <dcterms:modified xsi:type="dcterms:W3CDTF">2020-05-08T09:04:20Z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